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15" windowWidth="11370" windowHeight="10050" tabRatio="865" firstSheet="1" activeTab="5"/>
  </bookViews>
  <sheets>
    <sheet name="รวม" sheetId="1" state="hidden" r:id="rId1"/>
    <sheet name="ศูนย์ภาษา" sheetId="2" r:id="rId2"/>
    <sheet name="รามเกียรติ์" sheetId="3" r:id="rId3"/>
    <sheet name="STEAM" sheetId="4" r:id="rId4"/>
    <sheet name="ฉันทะ" sheetId="5" r:id="rId5"/>
    <sheet name="ส่งเสริมสุขภาพ" sheetId="6" r:id="rId6"/>
  </sheets>
  <definedNames>
    <definedName name="_xlnm.Print_Titles" localSheetId="3">'STEAM'!$1:$5</definedName>
    <definedName name="_xlnm.Print_Titles" localSheetId="4">'ฉันทะ'!$1:$5</definedName>
    <definedName name="_xlnm.Print_Titles" localSheetId="0">'รวม'!$1:$5</definedName>
    <definedName name="_xlnm.Print_Titles" localSheetId="2">'รามเกียรติ์'!$1:$5</definedName>
    <definedName name="_xlnm.Print_Titles" localSheetId="1">'ศูนย์ภาษา'!$1:$5</definedName>
    <definedName name="_xlnm.Print_Titles" localSheetId="5">'ส่งเสริมสุขภาพ'!$1:$5</definedName>
  </definedNames>
  <calcPr fullCalcOnLoad="1"/>
</workbook>
</file>

<file path=xl/sharedStrings.xml><?xml version="1.0" encoding="utf-8"?>
<sst xmlns="http://schemas.openxmlformats.org/spreadsheetml/2006/main" count="344" uniqueCount="156">
  <si>
    <t>โรงเรียนสาธิต มศว ประสานมิตร (ฝ่ายประถม)</t>
  </si>
  <si>
    <t>รายการ</t>
  </si>
  <si>
    <t>งบประมาณที่ขอตั้ง</t>
  </si>
  <si>
    <t>รวม</t>
  </si>
  <si>
    <t>หมายเหตุ</t>
  </si>
  <si>
    <t xml:space="preserve">เงินสมาคมฯ </t>
  </si>
  <si>
    <t>เงินแผ่นดิน</t>
  </si>
  <si>
    <t>ขั้นพื้นฐาน</t>
  </si>
  <si>
    <t>พัฒนาคุณภาพ</t>
  </si>
  <si>
    <t xml:space="preserve">เงินรายได้ </t>
  </si>
  <si>
    <t>ครุภัณฑ์</t>
  </si>
  <si>
    <t>พัฒนาบุคลากร</t>
  </si>
  <si>
    <t>สนน.การศึกษา</t>
  </si>
  <si>
    <t>4.  ค่าอาหารเบิกจากงานจัดเลี้ยง</t>
  </si>
  <si>
    <t>บริจาคเพื่อ</t>
  </si>
  <si>
    <t>1.  งบประมาณเงินแผ่นดิน 2558 และเงินรายได้ 2558 เริ่ม 1 ตุลาคม 2557 - 30 กันยายน 2558</t>
  </si>
  <si>
    <t>2.  งบประมาณสมาคม 2557 - 2558 เริ่ม 1 กรกฎาคม 2557 - 30 มิถุนายน 2558</t>
  </si>
  <si>
    <t>3.  เงินบริจาคเริ่ม 1 ตุลาคม 2557 - 30 กันยายน 2558</t>
  </si>
  <si>
    <t>5.  ครุภัณฑ์ดำเนินการให้แล้วเสร็จภายใน เดือนมกราคม 2558</t>
  </si>
  <si>
    <t>พัฒนา รร.</t>
  </si>
  <si>
    <t>เงินรับฝากเพื่อ</t>
  </si>
  <si>
    <t>สนน.วิชาการ</t>
  </si>
  <si>
    <t>พฤกษศาสตร์</t>
  </si>
  <si>
    <t>กีฬาสาธิตฯ</t>
  </si>
  <si>
    <t>1.  งบประมาณเงินแผ่นดิน 2559 และเงินรายได้ 2559 เริ่ม 1 ตุลาคม 2558 - 30 กันยายน 2559</t>
  </si>
  <si>
    <t>2.  งบประมาณสมาคม 2558 - 2559 เริ่ม 1 กรกฎาคม 2558 - 30 มิถุนายน 2559</t>
  </si>
  <si>
    <t>3.  เงินบริจาคเริ่ม 1 ตุลาคม 2558 - 30 กันยายน 2559</t>
  </si>
  <si>
    <t>5.  ครุภัณฑ์ดำเนินการให้แล้วเสร็จภายใน เดือนมกราคม 2559</t>
  </si>
  <si>
    <t>รายละเอียดการขอและจัดสรรงบประมาณ ปี พ.ศ. 2559</t>
  </si>
  <si>
    <t xml:space="preserve">  ค่าตอบแทนวิทยากร</t>
  </si>
  <si>
    <t>1.กิจกรรมเด็กดีมีวินัย</t>
  </si>
  <si>
    <t xml:space="preserve">  ค่าวัสดุอุปกรณ์</t>
  </si>
  <si>
    <t xml:space="preserve">  ค่าอาหารวันไหว้ครู</t>
  </si>
  <si>
    <t>2.กิจกรรมรักษ์สะอาดรักษ์สาธิต</t>
  </si>
  <si>
    <t xml:space="preserve">  ค่าตอบแทน</t>
  </si>
  <si>
    <t>บริเวณโรงอาหาร</t>
  </si>
  <si>
    <r>
      <t xml:space="preserve">โครงการสวัสดิภาพและความปลอภัยนักเรียน - </t>
    </r>
    <r>
      <rPr>
        <b/>
        <sz val="16"/>
        <color indexed="12"/>
        <rFont val="TH Sarabun New"/>
        <family val="2"/>
      </rPr>
      <t xml:space="preserve"> งานการส่งเสริมระเบียบวินัยและความสะอาด</t>
    </r>
  </si>
  <si>
    <t>3.กิจกรรมการดูแลทำความสะอาด</t>
  </si>
  <si>
    <t>ศูนย์ภาษานานาชาติ</t>
  </si>
  <si>
    <t>ศูนย์ศึกษาภูมิปัญญาไทยในรามเกียรติ์</t>
  </si>
  <si>
    <t xml:space="preserve">  ค่าจัดพิมพ์</t>
  </si>
  <si>
    <t xml:space="preserve">  ค่าที่พัก</t>
  </si>
  <si>
    <t xml:space="preserve">  ค่าอาหาร</t>
  </si>
  <si>
    <t xml:space="preserve">  ค่าจ้างเหมาแต่งกาย</t>
  </si>
  <si>
    <t xml:space="preserve">  ค่าจ้างเหมาจัดนิทรรศการ+สถานที่</t>
  </si>
  <si>
    <t xml:space="preserve">  ค่าจ้างเหมาพากย์ ขับร้องโขน</t>
  </si>
  <si>
    <t xml:space="preserve">  ค่าวัสด</t>
  </si>
  <si>
    <t xml:space="preserve">  ค่าจ้างเหมารถ</t>
  </si>
  <si>
    <t xml:space="preserve">  ค่าจ้างพิมพ์เอกสาร "คู่มือดูโขนเด็ก" 500 เล่ม</t>
  </si>
  <si>
    <t xml:space="preserve">  รักษ์โขนไทย</t>
  </si>
  <si>
    <t xml:space="preserve">  เปิดโลกหรรษาการ์ตูนรามเกียรติ์</t>
  </si>
  <si>
    <t xml:space="preserve">  หนังสือพิมพ์รามเกียรติ์สาธิตจูเนียร์นิวส์</t>
  </si>
  <si>
    <t xml:space="preserve">  ทัศนศิลป์ในรามเกียรติ์</t>
  </si>
  <si>
    <t xml:space="preserve">  บูรณาการรามเกียรติ์สู่การเรียนชั้น ป.1</t>
  </si>
  <si>
    <t xml:space="preserve">  สมุดบันทึกโขน 59</t>
  </si>
  <si>
    <t xml:space="preserve">  ประดิษฐ์หัวโขนจิ๋ว</t>
  </si>
  <si>
    <t xml:space="preserve">  บัตรเสริมปัญญารามเกียรติ์</t>
  </si>
  <si>
    <t xml:space="preserve">  จิตรกรรมทรายในรามเกียรติ์กับโขนเด็ก</t>
  </si>
  <si>
    <t xml:space="preserve">  พลเทพในรามเกียรติ์</t>
  </si>
  <si>
    <t xml:space="preserve">  ชุดพลเทพ 24 ชุด</t>
  </si>
  <si>
    <t>5.โครงการปรับปรุงระบบเว็บไซต์โขน</t>
  </si>
  <si>
    <t xml:space="preserve">  เครื่องพิมพ์เลเซอร์สี 1 เครื่อง</t>
  </si>
  <si>
    <t xml:space="preserve">  ระบบพัฒนาเว็บไซต์โขน 1 ระบบ</t>
  </si>
  <si>
    <t>ศูนย์การเรียนรู้ฉันทศึกษา</t>
  </si>
  <si>
    <r>
      <t xml:space="preserve">โครงการสวัสดิภาพและความปลอดภัยนักเรียน - </t>
    </r>
    <r>
      <rPr>
        <b/>
        <sz val="16"/>
        <color indexed="12"/>
        <rFont val="TH Sarabun New"/>
        <family val="2"/>
      </rPr>
      <t xml:space="preserve"> งานสารวัตรนักเรียน</t>
    </r>
  </si>
  <si>
    <t>เงินอุดหนุนรัฐบาล</t>
  </si>
  <si>
    <t>(ขั้นพื้นฐาน)</t>
  </si>
  <si>
    <t>(พัฒนาคุณภาพ)</t>
  </si>
  <si>
    <t xml:space="preserve">  ค่าของทีระลึก</t>
  </si>
  <si>
    <t xml:space="preserve">  โครงการแลกเปลี่ยนเมืองโทโกนาเมะ ญีปุ่น</t>
  </si>
  <si>
    <t xml:space="preserve">  โครงการแลกเปลี่ยนเมืองคิตะคิวซู ญี่ปุ่น</t>
  </si>
  <si>
    <t xml:space="preserve">  โครงการแลกเปลี่ยนเมืองฉงชิ่น จีน</t>
  </si>
  <si>
    <t xml:space="preserve">  โครงการนิสิตจาก University of Wollongong ออสเตรเลีย</t>
  </si>
  <si>
    <t xml:space="preserve">  โครงการนิสิตจาก Via University เดนมาร์ก</t>
  </si>
  <si>
    <t xml:space="preserve">  โครงการนิสิตจากประเทศอื่นๆ</t>
  </si>
  <si>
    <t xml:space="preserve">  ค่าอาหารว่าง</t>
  </si>
  <si>
    <t xml:space="preserve">  ค่าสื่อวัสดุอุปกรณ์</t>
  </si>
  <si>
    <t xml:space="preserve">  ค่าของรางวัลนักเรียน</t>
  </si>
  <si>
    <t xml:space="preserve">  ค่าใช้จ่ายเบ็ดเตล็ด</t>
  </si>
  <si>
    <t xml:space="preserve">  ค่าฝึกอบรมบุคลากร</t>
  </si>
  <si>
    <t xml:space="preserve">  ค่าวัสดุสำนักงาน</t>
  </si>
  <si>
    <t xml:space="preserve">  ค่ายาและวัสดุการแพทย์</t>
  </si>
  <si>
    <t xml:space="preserve">  ค่าเข้าร่วมกิจกรรม</t>
  </si>
  <si>
    <t>สนน.การดำเนินงาน</t>
  </si>
  <si>
    <t>และจัดกิจกรรม</t>
  </si>
  <si>
    <t>ศูนย์การเรียนรู้ STEAM</t>
  </si>
  <si>
    <t xml:space="preserve">  ค่าวัสดุในการจัดกิจกรรม</t>
  </si>
  <si>
    <t xml:space="preserve">  ค่าวัสดุโฆษณาและเผยแพร่</t>
  </si>
  <si>
    <t>ศูนย์ส่งเสริมสุขภาพ</t>
  </si>
  <si>
    <t>2.กิจกรรมแอร์โรบิก ขยับกายสบายชีวี ดูดีสมวัย ใส่ใจสุขภาพ</t>
  </si>
  <si>
    <t xml:space="preserve">  ค่าตอบแทนผู้ฝึกสอน (7,500*8)</t>
  </si>
  <si>
    <t>3.กิจกรรมโยคะสร้างสมดุล ห้องเรียน</t>
  </si>
  <si>
    <t xml:space="preserve">  ค่าตอบแทนผู้ฝึกสอน (16,000*8)</t>
  </si>
  <si>
    <t xml:space="preserve">  ค่าใช้จ่ายในการจัดอบรม</t>
  </si>
  <si>
    <t xml:space="preserve">  โครงการแลกเปลี่ยน Escola Gravi School สเปน</t>
  </si>
  <si>
    <t xml:space="preserve">  โครงการแลกเปลี่ยน Wincheap Foundation School อังกฤษ</t>
  </si>
  <si>
    <t xml:space="preserve">  โครงการแลกเปลี่ยน Winter Camp Sapporo เมืองฮอกไกโด ญี่ปุ่น</t>
  </si>
  <si>
    <t xml:space="preserve">  ค่าจ้างเหมาแต่งกาย แต่งหน้า</t>
  </si>
  <si>
    <t xml:space="preserve">  ค่าจ้างเหมาแสง สี เสียง</t>
  </si>
  <si>
    <t xml:space="preserve">2.โครงการอบรมสัมมนาโขนจิ๋วสัญจร </t>
  </si>
  <si>
    <t xml:space="preserve">  ค่าวัสดุ</t>
  </si>
  <si>
    <t>3.กิจกกรรมรักษ์โขนไทย "วันภาษาไทยแห่งชาติ"</t>
  </si>
  <si>
    <t xml:space="preserve">  ค่าจ้างดนตรีประกอบการแสดง</t>
  </si>
  <si>
    <t>4.กิจกรรม "พิธีไหว้ครูโขนละคร"</t>
  </si>
  <si>
    <t xml:space="preserve">  ค่าดำเนินการจัดพิธี</t>
  </si>
  <si>
    <t xml:space="preserve">  ค่าวัสดุการศึกษา</t>
  </si>
  <si>
    <t>1.โครงการแลกเปลี่ยนประสบการณ์นักเรียนนานาชาติ</t>
  </si>
  <si>
    <t xml:space="preserve">  โครงการแลกเปลี่ยน เมืองไทเป ไต้หวัน</t>
  </si>
  <si>
    <t>2.โครงการแลกเปลี่ยนวิชาชีพครูนานาชาติ</t>
  </si>
  <si>
    <t xml:space="preserve">  โครงการนิสิตจาก Canterbury University และ Liverpool University อังกฤษ</t>
  </si>
  <si>
    <t>3.กิจกรรม Personal Training : จัดการประชุม workshop</t>
  </si>
  <si>
    <t xml:space="preserve">  ค่าอาหารทำการนอกเวลา</t>
  </si>
  <si>
    <t xml:space="preserve">  ต่าตอบแทนวิทยากรภายนอก</t>
  </si>
  <si>
    <t xml:space="preserve">  ค่าตอบแทนอาจารย์และนักเรียนเข้าร่วมแข่งขันในประเทศ</t>
  </si>
  <si>
    <t xml:space="preserve">  ค่าตอบแทนอาจารย์และนักเรียนเข้าร่วมแข่งขันคัดตัว</t>
  </si>
  <si>
    <t xml:space="preserve">  ค่าอาหารในการจัดกิจกรรม</t>
  </si>
  <si>
    <t>รายละเอียดการขอและจัดสรรงบประมาณ ปี พ.ศ. 2567</t>
  </si>
  <si>
    <t>1.  งบประมาณเงินแผ่นดิน 2567 และเงินรายได้ 2567 เริ่ม 1 ตุลาคม 2566 - 30 กันยายน 2567</t>
  </si>
  <si>
    <t>2.  งบประมาณสมาคม 2566 - 2567 เริ่ม 1 กรกฎาคม 2566 - 30 มิถุนายน 2567</t>
  </si>
  <si>
    <t>3.  เงินบริจาคเริ่ม 1 ตุลาคม 2566  - 30 กันยายน 2567</t>
  </si>
  <si>
    <t>5.  ค่าธรรมเนียมทางด่วนเบิกจากงานยานพาหนะ</t>
  </si>
  <si>
    <t xml:space="preserve">  ค่าวัสดุอุปกรณ์ตบแต่งสถานที่</t>
  </si>
  <si>
    <t xml:space="preserve">2.STEAM Education - บูรณาการ STEAM </t>
  </si>
  <si>
    <t>1.PSP STEAM CLUB - ฝึกอบรมนักกีฬา STEAM</t>
  </si>
  <si>
    <t xml:space="preserve">  ค่าตอบแทนนิสิตช่วยงาน</t>
  </si>
  <si>
    <t xml:space="preserve">  ค่าตอบแทนล่วงเวลา</t>
  </si>
  <si>
    <t xml:space="preserve">  ค่าวัสดอื่น</t>
  </si>
  <si>
    <t>3.STEAM Education - STEAM DAY</t>
  </si>
  <si>
    <t xml:space="preserve">  ค่าของรางวัลและค่าของที่ระลึก</t>
  </si>
  <si>
    <t>STEAM Education - พัฒนาศักยาภาพครู</t>
  </si>
  <si>
    <t xml:space="preserve">  ค่าตอบวิทยากร</t>
  </si>
  <si>
    <t>5. STEAM Education - พัฒนาศักยภาพครู เบิกจากงานพัฒนาบุคลากร</t>
  </si>
  <si>
    <t xml:space="preserve">  ค่าจ้างพิมพ์ ค่าเอกสาร</t>
  </si>
  <si>
    <t xml:space="preserve">  ค่าใช้จ่ายในการสอบประเมินผล</t>
  </si>
  <si>
    <t xml:space="preserve">  ค่าห้องพักและห้องประชุม</t>
  </si>
  <si>
    <t xml:space="preserve">  ค่าตอบแทนอื่นๆ</t>
  </si>
  <si>
    <t xml:space="preserve">  ค่าใช้จ่ายเบ็ดเตล็ดและค่าใช้จ่ายอื่นๆ</t>
  </si>
  <si>
    <t xml:space="preserve">  ค่าซ่อมแซมครุภัณฑ์</t>
  </si>
  <si>
    <t>4.  ค่าซ่อมแซมครุภัณฑ์ เบิกจากงานพัสดุ</t>
  </si>
  <si>
    <t>ส่งเสริมสุขภาพและดูแลอุปกรณ์ออกกำลังกาย</t>
  </si>
  <si>
    <t xml:space="preserve">  ค่าตอบแทนครูสอนแอร์โรนิก</t>
  </si>
  <si>
    <t xml:space="preserve">  ค่าตอบแทนล่วงเวลาคนดูแลหลังเลิกงาน</t>
  </si>
  <si>
    <t xml:space="preserve">  ค่าใช้จ่ายบำรุงรักษาเครื่องออกกำลังกาย</t>
  </si>
  <si>
    <t>การพัฒนาศักยภาพอาจารย์และบุคลากรด้านภาษาอังกฤษ (ศูนย์ภาษานานาชาติ)</t>
  </si>
  <si>
    <t xml:space="preserve">  ค่าตอบวิทยากรภายใน</t>
  </si>
  <si>
    <t xml:space="preserve">  ค่าหนังสือและตำรา</t>
  </si>
  <si>
    <t>4.  การพัฒนาศักยภาพอาจารย์ฯ เบิกจากงานพัฒนาบุคลากร</t>
  </si>
  <si>
    <t>ค่าวัสดุการศึกษา</t>
  </si>
  <si>
    <t>ค่าวัสดุในการจัดกิจกรรม</t>
  </si>
  <si>
    <t>ค่าพัฒนา website ศูนย์การเรียนรู้</t>
  </si>
  <si>
    <t>ค่าวัสดุโฆษณาและเผยแพร่</t>
  </si>
  <si>
    <t>ค่าวัสดุอุปกรณ์ตกแต่งสถานที่</t>
  </si>
  <si>
    <t>ค่าของที่ระลึก</t>
  </si>
  <si>
    <r>
      <t xml:space="preserve">1.โครงการเยาวชนคนรักโขน </t>
    </r>
    <r>
      <rPr>
        <b/>
        <sz val="16"/>
        <color indexed="17"/>
        <rFont val="TH SarabunPSK"/>
        <family val="2"/>
      </rPr>
      <t>(กิจกรรม "พิธีไหว้ครูโขนละคร")</t>
    </r>
  </si>
  <si>
    <t xml:space="preserve">  ค่าดำเนินการจัดกิจกรรม</t>
  </si>
  <si>
    <t>ค่าตอบแทนวิทยาการ (อ.สุรเดช)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</si>
</sst>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1">
    <font>
      <sz val="10"/>
      <name val="Arial"/>
      <family val="0"/>
    </font>
    <font>
      <sz val="8"/>
      <name val="Arial"/>
      <family val="2"/>
    </font>
    <font>
      <sz val="16"/>
      <name val="TH Sarabun New"/>
      <family val="2"/>
    </font>
    <font>
      <b/>
      <sz val="16"/>
      <color indexed="14"/>
      <name val="TH Sarabun New"/>
      <family val="2"/>
    </font>
    <font>
      <b/>
      <sz val="16"/>
      <name val="TH Sarabun New"/>
      <family val="2"/>
    </font>
    <font>
      <sz val="14"/>
      <name val="TH Sarabun New"/>
      <family val="2"/>
    </font>
    <font>
      <b/>
      <i/>
      <sz val="16"/>
      <color indexed="20"/>
      <name val="TH Sarabun New"/>
      <family val="2"/>
    </font>
    <font>
      <i/>
      <sz val="16"/>
      <name val="TH Sarabun New"/>
      <family val="2"/>
    </font>
    <font>
      <b/>
      <i/>
      <sz val="16"/>
      <color indexed="12"/>
      <name val="TH Sarabun New"/>
      <family val="2"/>
    </font>
    <font>
      <sz val="16"/>
      <color indexed="12"/>
      <name val="TH Sarabun New"/>
      <family val="2"/>
    </font>
    <font>
      <i/>
      <sz val="16"/>
      <color indexed="12"/>
      <name val="TH Sarabun New"/>
      <family val="2"/>
    </font>
    <font>
      <b/>
      <i/>
      <sz val="16"/>
      <name val="TH Sarabun New"/>
      <family val="2"/>
    </font>
    <font>
      <b/>
      <sz val="16"/>
      <color indexed="10"/>
      <name val="TH Sarabun New"/>
      <family val="2"/>
    </font>
    <font>
      <i/>
      <sz val="16"/>
      <color indexed="20"/>
      <name val="TH Sarabun New"/>
      <family val="2"/>
    </font>
    <font>
      <sz val="15"/>
      <name val="TH Sarabun New"/>
      <family val="2"/>
    </font>
    <font>
      <b/>
      <sz val="16"/>
      <color indexed="12"/>
      <name val="TH Sarabun New"/>
      <family val="2"/>
    </font>
    <font>
      <b/>
      <i/>
      <sz val="16"/>
      <color indexed="10"/>
      <name val="TH Sarabun New"/>
      <family val="2"/>
    </font>
    <font>
      <sz val="16"/>
      <name val="TH SarabunPSK"/>
      <family val="2"/>
    </font>
    <font>
      <b/>
      <sz val="16"/>
      <color indexed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6"/>
      <color indexed="10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indexed="20"/>
      <name val="TH SarabunPSK"/>
      <family val="2"/>
    </font>
    <font>
      <b/>
      <i/>
      <sz val="16"/>
      <color indexed="20"/>
      <name val="TH SarabunPSK"/>
      <family val="2"/>
    </font>
    <font>
      <b/>
      <i/>
      <sz val="16"/>
      <color indexed="12"/>
      <name val="TH SarabunPSK"/>
      <family val="2"/>
    </font>
    <font>
      <i/>
      <sz val="16"/>
      <color indexed="12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sz val="16"/>
      <color indexed="17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6"/>
      <color indexed="8"/>
      <name val="TH Sarabun New"/>
      <family val="2"/>
    </font>
    <font>
      <i/>
      <sz val="16"/>
      <color indexed="9"/>
      <name val="TH SarabunPSK"/>
      <family val="2"/>
    </font>
    <font>
      <sz val="16"/>
      <color indexed="9"/>
      <name val="TH SarabunPSK"/>
      <family val="2"/>
    </font>
    <font>
      <b/>
      <i/>
      <sz val="16"/>
      <color indexed="9"/>
      <name val="TH SarabunPSK"/>
      <family val="2"/>
    </font>
    <font>
      <i/>
      <sz val="16"/>
      <color indexed="8"/>
      <name val="TH SarabunPSK"/>
      <family val="2"/>
    </font>
    <font>
      <b/>
      <sz val="16"/>
      <color indexed="60"/>
      <name val="TH SarabunPSK"/>
      <family val="2"/>
    </font>
    <font>
      <b/>
      <sz val="16"/>
      <color indexed="60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6"/>
      <color theme="1"/>
      <name val="TH Sarabun New"/>
      <family val="2"/>
    </font>
    <font>
      <b/>
      <sz val="16"/>
      <color rgb="FFFF0000"/>
      <name val="TH SarabunPSK"/>
      <family val="2"/>
    </font>
    <font>
      <i/>
      <sz val="16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  <font>
      <i/>
      <sz val="16"/>
      <color theme="1"/>
      <name val="TH SarabunPSK"/>
      <family val="2"/>
    </font>
    <font>
      <b/>
      <sz val="16"/>
      <color theme="5" tint="-0.24997000396251678"/>
      <name val="TH SarabunPSK"/>
      <family val="2"/>
    </font>
    <font>
      <b/>
      <sz val="16"/>
      <color theme="5" tint="-0.24997000396251678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0" fillId="0" borderId="0">
      <alignment/>
      <protection/>
    </xf>
  </cellStyleXfs>
  <cellXfs count="237">
    <xf numFmtId="0" fontId="0" fillId="0" borderId="0" xfId="0" applyAlignment="1">
      <alignment/>
    </xf>
    <xf numFmtId="0" fontId="2" fillId="0" borderId="0" xfId="61" applyFont="1" applyAlignment="1">
      <alignment/>
      <protection/>
    </xf>
    <xf numFmtId="0" fontId="2" fillId="0" borderId="0" xfId="0" applyFont="1" applyAlignment="1">
      <alignment/>
    </xf>
    <xf numFmtId="0" fontId="4" fillId="0" borderId="0" xfId="61" applyFont="1" applyBorder="1" applyAlignment="1">
      <alignment/>
      <protection/>
    </xf>
    <xf numFmtId="0" fontId="2" fillId="0" borderId="10" xfId="0" applyFont="1" applyBorder="1" applyAlignment="1">
      <alignment horizontal="center"/>
    </xf>
    <xf numFmtId="181" fontId="2" fillId="0" borderId="10" xfId="42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1" fontId="2" fillId="0" borderId="11" xfId="42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81" fontId="5" fillId="0" borderId="11" xfId="42" applyNumberFormat="1" applyFont="1" applyBorder="1" applyAlignment="1">
      <alignment horizontal="center"/>
    </xf>
    <xf numFmtId="0" fontId="10" fillId="32" borderId="12" xfId="0" applyFont="1" applyFill="1" applyBorder="1" applyAlignment="1">
      <alignment/>
    </xf>
    <xf numFmtId="181" fontId="9" fillId="32" borderId="12" xfId="42" applyNumberFormat="1" applyFont="1" applyFill="1" applyBorder="1" applyAlignment="1">
      <alignment/>
    </xf>
    <xf numFmtId="181" fontId="2" fillId="32" borderId="12" xfId="42" applyNumberFormat="1" applyFont="1" applyFill="1" applyBorder="1" applyAlignment="1">
      <alignment/>
    </xf>
    <xf numFmtId="181" fontId="6" fillId="0" borderId="13" xfId="42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181" fontId="4" fillId="4" borderId="14" xfId="42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181" fontId="12" fillId="0" borderId="15" xfId="42" applyNumberFormat="1" applyFont="1" applyFill="1" applyBorder="1" applyAlignment="1">
      <alignment/>
    </xf>
    <xf numFmtId="181" fontId="6" fillId="0" borderId="12" xfId="42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181" fontId="12" fillId="0" borderId="13" xfId="42" applyNumberFormat="1" applyFont="1" applyFill="1" applyBorder="1" applyAlignment="1">
      <alignment/>
    </xf>
    <xf numFmtId="181" fontId="6" fillId="33" borderId="12" xfId="42" applyNumberFormat="1" applyFont="1" applyFill="1" applyBorder="1" applyAlignment="1">
      <alignment/>
    </xf>
    <xf numFmtId="181" fontId="13" fillId="0" borderId="13" xfId="42" applyNumberFormat="1" applyFont="1" applyFill="1" applyBorder="1" applyAlignment="1">
      <alignment/>
    </xf>
    <xf numFmtId="181" fontId="7" fillId="0" borderId="13" xfId="42" applyNumberFormat="1" applyFont="1" applyFill="1" applyBorder="1" applyAlignment="1">
      <alignment/>
    </xf>
    <xf numFmtId="181" fontId="7" fillId="0" borderId="12" xfId="42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181" fontId="2" fillId="32" borderId="13" xfId="42" applyNumberFormat="1" applyFont="1" applyFill="1" applyBorder="1" applyAlignment="1">
      <alignment/>
    </xf>
    <xf numFmtId="181" fontId="13" fillId="0" borderId="12" xfId="42" applyNumberFormat="1" applyFont="1" applyFill="1" applyBorder="1" applyAlignment="1">
      <alignment/>
    </xf>
    <xf numFmtId="181" fontId="11" fillId="0" borderId="12" xfId="42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181" fontId="11" fillId="0" borderId="17" xfId="42" applyNumberFormat="1" applyFont="1" applyBorder="1" applyAlignment="1">
      <alignment/>
    </xf>
    <xf numFmtId="181" fontId="7" fillId="0" borderId="16" xfId="42" applyNumberFormat="1" applyFont="1" applyFill="1" applyBorder="1" applyAlignment="1">
      <alignment/>
    </xf>
    <xf numFmtId="181" fontId="13" fillId="0" borderId="16" xfId="42" applyNumberFormat="1" applyFont="1" applyFill="1" applyBorder="1" applyAlignment="1">
      <alignment/>
    </xf>
    <xf numFmtId="0" fontId="11" fillId="33" borderId="18" xfId="0" applyFont="1" applyFill="1" applyBorder="1" applyAlignment="1">
      <alignment/>
    </xf>
    <xf numFmtId="181" fontId="11" fillId="33" borderId="18" xfId="42" applyNumberFormat="1" applyFont="1" applyFill="1" applyBorder="1" applyAlignment="1">
      <alignment/>
    </xf>
    <xf numFmtId="181" fontId="6" fillId="33" borderId="18" xfId="42" applyNumberFormat="1" applyFont="1" applyFill="1" applyBorder="1" applyAlignment="1">
      <alignment/>
    </xf>
    <xf numFmtId="0" fontId="12" fillId="0" borderId="16" xfId="0" applyFont="1" applyFill="1" applyBorder="1" applyAlignment="1">
      <alignment/>
    </xf>
    <xf numFmtId="181" fontId="12" fillId="0" borderId="16" xfId="42" applyNumberFormat="1" applyFont="1" applyFill="1" applyBorder="1" applyAlignment="1">
      <alignment/>
    </xf>
    <xf numFmtId="182" fontId="2" fillId="0" borderId="10" xfId="42" applyNumberFormat="1" applyFont="1" applyBorder="1" applyAlignment="1">
      <alignment horizontal="center"/>
    </xf>
    <xf numFmtId="182" fontId="2" fillId="0" borderId="11" xfId="42" applyNumberFormat="1" applyFont="1" applyBorder="1" applyAlignment="1">
      <alignment horizontal="center"/>
    </xf>
    <xf numFmtId="181" fontId="14" fillId="0" borderId="11" xfId="42" applyNumberFormat="1" applyFont="1" applyBorder="1" applyAlignment="1">
      <alignment horizontal="center"/>
    </xf>
    <xf numFmtId="181" fontId="4" fillId="0" borderId="19" xfId="42" applyNumberFormat="1" applyFont="1" applyBorder="1" applyAlignment="1">
      <alignment/>
    </xf>
    <xf numFmtId="181" fontId="4" fillId="0" borderId="12" xfId="42" applyNumberFormat="1" applyFont="1" applyBorder="1" applyAlignment="1">
      <alignment/>
    </xf>
    <xf numFmtId="181" fontId="7" fillId="0" borderId="17" xfId="42" applyNumberFormat="1" applyFont="1" applyFill="1" applyBorder="1" applyAlignment="1">
      <alignment/>
    </xf>
    <xf numFmtId="181" fontId="4" fillId="0" borderId="13" xfId="42" applyNumberFormat="1" applyFont="1" applyBorder="1" applyAlignment="1">
      <alignment/>
    </xf>
    <xf numFmtId="181" fontId="16" fillId="0" borderId="13" xfId="42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81" fontId="4" fillId="0" borderId="20" xfId="42" applyNumberFormat="1" applyFont="1" applyBorder="1" applyAlignment="1">
      <alignment/>
    </xf>
    <xf numFmtId="181" fontId="7" fillId="0" borderId="20" xfId="42" applyNumberFormat="1" applyFont="1" applyFill="1" applyBorder="1" applyAlignment="1">
      <alignment/>
    </xf>
    <xf numFmtId="181" fontId="13" fillId="0" borderId="20" xfId="42" applyNumberFormat="1" applyFont="1" applyFill="1" applyBorder="1" applyAlignment="1">
      <alignment/>
    </xf>
    <xf numFmtId="181" fontId="6" fillId="0" borderId="20" xfId="42" applyNumberFormat="1" applyFont="1" applyFill="1" applyBorder="1" applyAlignment="1">
      <alignment/>
    </xf>
    <xf numFmtId="181" fontId="11" fillId="0" borderId="13" xfId="42" applyNumberFormat="1" applyFont="1" applyBorder="1" applyAlignment="1">
      <alignment/>
    </xf>
    <xf numFmtId="181" fontId="11" fillId="0" borderId="20" xfId="42" applyNumberFormat="1" applyFont="1" applyBorder="1" applyAlignment="1">
      <alignment/>
    </xf>
    <xf numFmtId="0" fontId="7" fillId="0" borderId="17" xfId="0" applyFont="1" applyFill="1" applyBorder="1" applyAlignment="1">
      <alignment/>
    </xf>
    <xf numFmtId="181" fontId="13" fillId="0" borderId="17" xfId="42" applyNumberFormat="1" applyFont="1" applyFill="1" applyBorder="1" applyAlignment="1">
      <alignment/>
    </xf>
    <xf numFmtId="181" fontId="6" fillId="0" borderId="17" xfId="42" applyNumberFormat="1" applyFont="1" applyFill="1" applyBorder="1" applyAlignment="1">
      <alignment/>
    </xf>
    <xf numFmtId="181" fontId="73" fillId="0" borderId="17" xfId="42" applyNumberFormat="1" applyFont="1" applyFill="1" applyBorder="1" applyAlignment="1">
      <alignment/>
    </xf>
    <xf numFmtId="0" fontId="17" fillId="0" borderId="0" xfId="61" applyFont="1" applyAlignment="1">
      <alignment/>
      <protection/>
    </xf>
    <xf numFmtId="0" fontId="17" fillId="0" borderId="0" xfId="0" applyFont="1" applyAlignment="1">
      <alignment/>
    </xf>
    <xf numFmtId="0" fontId="19" fillId="0" borderId="0" xfId="61" applyFont="1" applyBorder="1" applyAlignment="1">
      <alignment/>
      <protection/>
    </xf>
    <xf numFmtId="0" fontId="17" fillId="0" borderId="10" xfId="0" applyFont="1" applyBorder="1" applyAlignment="1">
      <alignment horizontal="center"/>
    </xf>
    <xf numFmtId="181" fontId="17" fillId="0" borderId="10" xfId="42" applyNumberFormat="1" applyFont="1" applyBorder="1" applyAlignment="1">
      <alignment horizontal="center"/>
    </xf>
    <xf numFmtId="182" fontId="20" fillId="0" borderId="10" xfId="42" applyNumberFormat="1" applyFont="1" applyBorder="1" applyAlignment="1">
      <alignment horizontal="center"/>
    </xf>
    <xf numFmtId="181" fontId="20" fillId="0" borderId="10" xfId="42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81" fontId="17" fillId="0" borderId="11" xfId="42" applyNumberFormat="1" applyFont="1" applyBorder="1" applyAlignment="1">
      <alignment horizontal="center"/>
    </xf>
    <xf numFmtId="181" fontId="20" fillId="0" borderId="11" xfId="42" applyNumberFormat="1" applyFont="1" applyBorder="1" applyAlignment="1">
      <alignment horizontal="center"/>
    </xf>
    <xf numFmtId="182" fontId="20" fillId="0" borderId="11" xfId="42" applyNumberFormat="1" applyFont="1" applyBorder="1" applyAlignment="1">
      <alignment horizontal="center"/>
    </xf>
    <xf numFmtId="0" fontId="21" fillId="0" borderId="15" xfId="0" applyFont="1" applyFill="1" applyBorder="1" applyAlignment="1">
      <alignment/>
    </xf>
    <xf numFmtId="181" fontId="21" fillId="0" borderId="15" xfId="42" applyNumberFormat="1" applyFont="1" applyFill="1" applyBorder="1" applyAlignment="1">
      <alignment/>
    </xf>
    <xf numFmtId="0" fontId="22" fillId="0" borderId="0" xfId="0" applyFont="1" applyAlignment="1">
      <alignment/>
    </xf>
    <xf numFmtId="0" fontId="21" fillId="0" borderId="13" xfId="0" applyFont="1" applyFill="1" applyBorder="1" applyAlignment="1">
      <alignment/>
    </xf>
    <xf numFmtId="181" fontId="21" fillId="0" borderId="13" xfId="42" applyNumberFormat="1" applyFont="1" applyFill="1" applyBorder="1" applyAlignment="1">
      <alignment/>
    </xf>
    <xf numFmtId="0" fontId="22" fillId="0" borderId="13" xfId="0" applyFont="1" applyFill="1" applyBorder="1" applyAlignment="1">
      <alignment/>
    </xf>
    <xf numFmtId="181" fontId="23" fillId="0" borderId="19" xfId="42" applyNumberFormat="1" applyFont="1" applyBorder="1" applyAlignment="1">
      <alignment/>
    </xf>
    <xf numFmtId="0" fontId="22" fillId="0" borderId="12" xfId="0" applyFont="1" applyFill="1" applyBorder="1" applyAlignment="1">
      <alignment/>
    </xf>
    <xf numFmtId="181" fontId="23" fillId="0" borderId="12" xfId="42" applyNumberFormat="1" applyFont="1" applyBorder="1" applyAlignment="1">
      <alignment/>
    </xf>
    <xf numFmtId="181" fontId="22" fillId="0" borderId="12" xfId="42" applyNumberFormat="1" applyFont="1" applyFill="1" applyBorder="1" applyAlignment="1">
      <alignment/>
    </xf>
    <xf numFmtId="181" fontId="24" fillId="0" borderId="12" xfId="42" applyNumberFormat="1" applyFont="1" applyFill="1" applyBorder="1" applyAlignment="1">
      <alignment/>
    </xf>
    <xf numFmtId="181" fontId="25" fillId="0" borderId="12" xfId="42" applyNumberFormat="1" applyFont="1" applyFill="1" applyBorder="1" applyAlignment="1">
      <alignment/>
    </xf>
    <xf numFmtId="181" fontId="22" fillId="0" borderId="13" xfId="42" applyNumberFormat="1" applyFont="1" applyFill="1" applyBorder="1" applyAlignment="1">
      <alignment/>
    </xf>
    <xf numFmtId="181" fontId="24" fillId="0" borderId="13" xfId="42" applyNumberFormat="1" applyFont="1" applyFill="1" applyBorder="1" applyAlignment="1">
      <alignment/>
    </xf>
    <xf numFmtId="181" fontId="25" fillId="0" borderId="13" xfId="42" applyNumberFormat="1" applyFont="1" applyFill="1" applyBorder="1" applyAlignment="1">
      <alignment/>
    </xf>
    <xf numFmtId="0" fontId="74" fillId="0" borderId="0" xfId="0" applyFont="1" applyAlignment="1">
      <alignment/>
    </xf>
    <xf numFmtId="0" fontId="22" fillId="0" borderId="19" xfId="0" applyFont="1" applyFill="1" applyBorder="1" applyAlignment="1">
      <alignment/>
    </xf>
    <xf numFmtId="181" fontId="22" fillId="0" borderId="19" xfId="42" applyNumberFormat="1" applyFont="1" applyFill="1" applyBorder="1" applyAlignment="1">
      <alignment/>
    </xf>
    <xf numFmtId="181" fontId="24" fillId="0" borderId="19" xfId="42" applyNumberFormat="1" applyFont="1" applyFill="1" applyBorder="1" applyAlignment="1">
      <alignment/>
    </xf>
    <xf numFmtId="181" fontId="25" fillId="0" borderId="19" xfId="42" applyNumberFormat="1" applyFont="1" applyFill="1" applyBorder="1" applyAlignment="1">
      <alignment/>
    </xf>
    <xf numFmtId="181" fontId="23" fillId="0" borderId="20" xfId="42" applyNumberFormat="1" applyFont="1" applyBorder="1" applyAlignment="1">
      <alignment/>
    </xf>
    <xf numFmtId="181" fontId="22" fillId="0" borderId="20" xfId="42" applyNumberFormat="1" applyFont="1" applyFill="1" applyBorder="1" applyAlignment="1">
      <alignment/>
    </xf>
    <xf numFmtId="181" fontId="24" fillId="0" borderId="20" xfId="42" applyNumberFormat="1" applyFont="1" applyFill="1" applyBorder="1" applyAlignment="1">
      <alignment/>
    </xf>
    <xf numFmtId="181" fontId="25" fillId="0" borderId="20" xfId="42" applyNumberFormat="1" applyFont="1" applyFill="1" applyBorder="1" applyAlignment="1">
      <alignment/>
    </xf>
    <xf numFmtId="181" fontId="23" fillId="0" borderId="13" xfId="42" applyNumberFormat="1" applyFont="1" applyBorder="1" applyAlignment="1">
      <alignment/>
    </xf>
    <xf numFmtId="0" fontId="75" fillId="0" borderId="21" xfId="0" applyFont="1" applyFill="1" applyBorder="1" applyAlignment="1">
      <alignment/>
    </xf>
    <xf numFmtId="181" fontId="75" fillId="0" borderId="21" xfId="42" applyNumberFormat="1" applyFont="1" applyFill="1" applyBorder="1" applyAlignment="1">
      <alignment/>
    </xf>
    <xf numFmtId="181" fontId="76" fillId="0" borderId="21" xfId="42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75" fillId="0" borderId="0" xfId="0" applyFont="1" applyFill="1" applyBorder="1" applyAlignment="1">
      <alignment/>
    </xf>
    <xf numFmtId="181" fontId="75" fillId="0" borderId="0" xfId="42" applyNumberFormat="1" applyFont="1" applyFill="1" applyBorder="1" applyAlignment="1">
      <alignment/>
    </xf>
    <xf numFmtId="181" fontId="76" fillId="0" borderId="0" xfId="42" applyNumberFormat="1" applyFont="1" applyFill="1" applyBorder="1" applyAlignment="1">
      <alignment/>
    </xf>
    <xf numFmtId="0" fontId="22" fillId="32" borderId="19" xfId="0" applyFont="1" applyFill="1" applyBorder="1" applyAlignment="1">
      <alignment/>
    </xf>
    <xf numFmtId="181" fontId="19" fillId="32" borderId="19" xfId="42" applyNumberFormat="1" applyFont="1" applyFill="1" applyBorder="1" applyAlignment="1">
      <alignment/>
    </xf>
    <xf numFmtId="181" fontId="17" fillId="32" borderId="19" xfId="42" applyNumberFormat="1" applyFont="1" applyFill="1" applyBorder="1" applyAlignment="1">
      <alignment/>
    </xf>
    <xf numFmtId="0" fontId="26" fillId="32" borderId="19" xfId="0" applyFont="1" applyFill="1" applyBorder="1" applyAlignment="1">
      <alignment/>
    </xf>
    <xf numFmtId="181" fontId="26" fillId="32" borderId="19" xfId="42" applyNumberFormat="1" applyFont="1" applyFill="1" applyBorder="1" applyAlignment="1">
      <alignment/>
    </xf>
    <xf numFmtId="0" fontId="27" fillId="32" borderId="20" xfId="0" applyFont="1" applyFill="1" applyBorder="1" applyAlignment="1">
      <alignment/>
    </xf>
    <xf numFmtId="181" fontId="26" fillId="32" borderId="20" xfId="42" applyNumberFormat="1" applyFont="1" applyFill="1" applyBorder="1" applyAlignment="1">
      <alignment/>
    </xf>
    <xf numFmtId="181" fontId="17" fillId="32" borderId="20" xfId="42" applyNumberFormat="1" applyFont="1" applyFill="1" applyBorder="1" applyAlignment="1">
      <alignment/>
    </xf>
    <xf numFmtId="0" fontId="27" fillId="32" borderId="19" xfId="0" applyFont="1" applyFill="1" applyBorder="1" applyAlignment="1">
      <alignment/>
    </xf>
    <xf numFmtId="0" fontId="27" fillId="32" borderId="12" xfId="0" applyFont="1" applyFill="1" applyBorder="1" applyAlignment="1">
      <alignment/>
    </xf>
    <xf numFmtId="181" fontId="26" fillId="32" borderId="12" xfId="42" applyNumberFormat="1" applyFont="1" applyFill="1" applyBorder="1" applyAlignment="1">
      <alignment/>
    </xf>
    <xf numFmtId="181" fontId="27" fillId="32" borderId="12" xfId="42" applyNumberFormat="1" applyFont="1" applyFill="1" applyBorder="1" applyAlignment="1">
      <alignment/>
    </xf>
    <xf numFmtId="181" fontId="22" fillId="32" borderId="12" xfId="42" applyNumberFormat="1" applyFont="1" applyFill="1" applyBorder="1" applyAlignment="1">
      <alignment/>
    </xf>
    <xf numFmtId="181" fontId="17" fillId="32" borderId="12" xfId="42" applyNumberFormat="1" applyFont="1" applyFill="1" applyBorder="1" applyAlignment="1">
      <alignment/>
    </xf>
    <xf numFmtId="0" fontId="19" fillId="0" borderId="0" xfId="0" applyFont="1" applyAlignment="1">
      <alignment/>
    </xf>
    <xf numFmtId="181" fontId="17" fillId="0" borderId="13" xfId="42" applyNumberFormat="1" applyFont="1" applyFill="1" applyBorder="1" applyAlignment="1">
      <alignment/>
    </xf>
    <xf numFmtId="181" fontId="28" fillId="0" borderId="10" xfId="42" applyNumberFormat="1" applyFont="1" applyBorder="1" applyAlignment="1">
      <alignment horizontal="center"/>
    </xf>
    <xf numFmtId="182" fontId="17" fillId="0" borderId="10" xfId="42" applyNumberFormat="1" applyFont="1" applyBorder="1" applyAlignment="1">
      <alignment horizontal="center"/>
    </xf>
    <xf numFmtId="182" fontId="17" fillId="0" borderId="11" xfId="42" applyNumberFormat="1" applyFont="1" applyBorder="1" applyAlignment="1">
      <alignment horizontal="center"/>
    </xf>
    <xf numFmtId="181" fontId="29" fillId="0" borderId="11" xfId="42" applyNumberFormat="1" applyFont="1" applyBorder="1" applyAlignment="1">
      <alignment horizontal="center"/>
    </xf>
    <xf numFmtId="0" fontId="21" fillId="0" borderId="22" xfId="0" applyFont="1" applyFill="1" applyBorder="1" applyAlignment="1">
      <alignment/>
    </xf>
    <xf numFmtId="181" fontId="21" fillId="0" borderId="22" xfId="42" applyNumberFormat="1" applyFont="1" applyFill="1" applyBorder="1" applyAlignment="1">
      <alignment/>
    </xf>
    <xf numFmtId="181" fontId="19" fillId="0" borderId="19" xfId="42" applyNumberFormat="1" applyFont="1" applyBorder="1" applyAlignment="1">
      <alignment/>
    </xf>
    <xf numFmtId="0" fontId="22" fillId="0" borderId="12" xfId="0" applyFont="1" applyBorder="1" applyAlignment="1">
      <alignment/>
    </xf>
    <xf numFmtId="181" fontId="17" fillId="0" borderId="12" xfId="42" applyNumberFormat="1" applyFont="1" applyFill="1" applyBorder="1" applyAlignment="1">
      <alignment/>
    </xf>
    <xf numFmtId="181" fontId="23" fillId="0" borderId="13" xfId="42" applyNumberFormat="1" applyFont="1" applyFill="1" applyBorder="1" applyAlignment="1">
      <alignment/>
    </xf>
    <xf numFmtId="0" fontId="22" fillId="0" borderId="19" xfId="0" applyFont="1" applyBorder="1" applyAlignment="1">
      <alignment/>
    </xf>
    <xf numFmtId="181" fontId="17" fillId="0" borderId="19" xfId="4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81" fontId="23" fillId="0" borderId="0" xfId="42" applyNumberFormat="1" applyFont="1" applyBorder="1" applyAlignment="1">
      <alignment/>
    </xf>
    <xf numFmtId="181" fontId="22" fillId="0" borderId="0" xfId="42" applyNumberFormat="1" applyFont="1" applyFill="1" applyBorder="1" applyAlignment="1">
      <alignment/>
    </xf>
    <xf numFmtId="181" fontId="24" fillId="0" borderId="0" xfId="42" applyNumberFormat="1" applyFont="1" applyFill="1" applyBorder="1" applyAlignment="1">
      <alignment/>
    </xf>
    <xf numFmtId="181" fontId="25" fillId="0" borderId="0" xfId="42" applyNumberFormat="1" applyFont="1" applyFill="1" applyBorder="1" applyAlignment="1">
      <alignment/>
    </xf>
    <xf numFmtId="0" fontId="22" fillId="0" borderId="17" xfId="0" applyFont="1" applyBorder="1" applyAlignment="1">
      <alignment/>
    </xf>
    <xf numFmtId="181" fontId="22" fillId="0" borderId="17" xfId="42" applyNumberFormat="1" applyFont="1" applyFill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1" fillId="0" borderId="25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182" fontId="20" fillId="0" borderId="30" xfId="42" applyNumberFormat="1" applyFont="1" applyBorder="1" applyAlignment="1">
      <alignment horizontal="center"/>
    </xf>
    <xf numFmtId="181" fontId="20" fillId="0" borderId="31" xfId="42" applyNumberFormat="1" applyFont="1" applyBorder="1" applyAlignment="1">
      <alignment horizontal="center"/>
    </xf>
    <xf numFmtId="181" fontId="21" fillId="0" borderId="32" xfId="42" applyNumberFormat="1" applyFont="1" applyFill="1" applyBorder="1" applyAlignment="1">
      <alignment/>
    </xf>
    <xf numFmtId="181" fontId="17" fillId="0" borderId="33" xfId="42" applyNumberFormat="1" applyFont="1" applyFill="1" applyBorder="1" applyAlignment="1">
      <alignment/>
    </xf>
    <xf numFmtId="181" fontId="22" fillId="0" borderId="34" xfId="42" applyNumberFormat="1" applyFont="1" applyFill="1" applyBorder="1" applyAlignment="1">
      <alignment/>
    </xf>
    <xf numFmtId="181" fontId="22" fillId="0" borderId="33" xfId="42" applyNumberFormat="1" applyFont="1" applyFill="1" applyBorder="1" applyAlignment="1">
      <alignment/>
    </xf>
    <xf numFmtId="181" fontId="22" fillId="0" borderId="35" xfId="42" applyNumberFormat="1" applyFont="1" applyFill="1" applyBorder="1" applyAlignment="1">
      <alignment/>
    </xf>
    <xf numFmtId="181" fontId="22" fillId="0" borderId="36" xfId="42" applyNumberFormat="1" applyFont="1" applyFill="1" applyBorder="1" applyAlignment="1">
      <alignment/>
    </xf>
    <xf numFmtId="181" fontId="21" fillId="0" borderId="33" xfId="42" applyNumberFormat="1" applyFont="1" applyFill="1" applyBorder="1" applyAlignment="1">
      <alignment/>
    </xf>
    <xf numFmtId="181" fontId="77" fillId="0" borderId="37" xfId="42" applyNumberFormat="1" applyFont="1" applyFill="1" applyBorder="1" applyAlignment="1">
      <alignment/>
    </xf>
    <xf numFmtId="181" fontId="77" fillId="0" borderId="16" xfId="42" applyNumberFormat="1" applyFont="1" applyFill="1" applyBorder="1" applyAlignment="1">
      <alignment/>
    </xf>
    <xf numFmtId="181" fontId="11" fillId="0" borderId="11" xfId="42" applyNumberFormat="1" applyFont="1" applyBorder="1" applyAlignment="1">
      <alignment/>
    </xf>
    <xf numFmtId="0" fontId="12" fillId="0" borderId="11" xfId="0" applyFont="1" applyFill="1" applyBorder="1" applyAlignment="1">
      <alignment/>
    </xf>
    <xf numFmtId="181" fontId="12" fillId="0" borderId="11" xfId="42" applyNumberFormat="1" applyFont="1" applyFill="1" applyBorder="1" applyAlignment="1">
      <alignment/>
    </xf>
    <xf numFmtId="0" fontId="30" fillId="0" borderId="19" xfId="0" applyFont="1" applyFill="1" applyBorder="1" applyAlignment="1">
      <alignment/>
    </xf>
    <xf numFmtId="182" fontId="28" fillId="0" borderId="11" xfId="42" applyNumberFormat="1" applyFont="1" applyBorder="1" applyAlignment="1">
      <alignment horizontal="center"/>
    </xf>
    <xf numFmtId="181" fontId="23" fillId="0" borderId="12" xfId="42" applyNumberFormat="1" applyFont="1" applyFill="1" applyBorder="1" applyAlignment="1">
      <alignment/>
    </xf>
    <xf numFmtId="181" fontId="78" fillId="0" borderId="12" xfId="42" applyNumberFormat="1" applyFont="1" applyFill="1" applyBorder="1" applyAlignment="1">
      <alignment/>
    </xf>
    <xf numFmtId="181" fontId="23" fillId="0" borderId="19" xfId="42" applyNumberFormat="1" applyFont="1" applyFill="1" applyBorder="1" applyAlignment="1">
      <alignment/>
    </xf>
    <xf numFmtId="0" fontId="19" fillId="34" borderId="14" xfId="0" applyFont="1" applyFill="1" applyBorder="1" applyAlignment="1">
      <alignment/>
    </xf>
    <xf numFmtId="181" fontId="19" fillId="34" borderId="14" xfId="42" applyNumberFormat="1" applyFont="1" applyFill="1" applyBorder="1" applyAlignment="1">
      <alignment/>
    </xf>
    <xf numFmtId="0" fontId="19" fillId="34" borderId="38" xfId="0" applyFont="1" applyFill="1" applyBorder="1" applyAlignment="1">
      <alignment/>
    </xf>
    <xf numFmtId="0" fontId="23" fillId="13" borderId="18" xfId="0" applyFont="1" applyFill="1" applyBorder="1" applyAlignment="1">
      <alignment/>
    </xf>
    <xf numFmtId="181" fontId="23" fillId="13" borderId="18" xfId="42" applyNumberFormat="1" applyFont="1" applyFill="1" applyBorder="1" applyAlignment="1">
      <alignment/>
    </xf>
    <xf numFmtId="181" fontId="25" fillId="13" borderId="18" xfId="42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181" fontId="4" fillId="34" borderId="14" xfId="42" applyNumberFormat="1" applyFont="1" applyFill="1" applyBorder="1" applyAlignment="1">
      <alignment/>
    </xf>
    <xf numFmtId="0" fontId="11" fillId="13" borderId="14" xfId="0" applyFont="1" applyFill="1" applyBorder="1" applyAlignment="1">
      <alignment/>
    </xf>
    <xf numFmtId="181" fontId="4" fillId="13" borderId="14" xfId="42" applyNumberFormat="1" applyFont="1" applyFill="1" applyBorder="1" applyAlignment="1">
      <alignment/>
    </xf>
    <xf numFmtId="181" fontId="6" fillId="13" borderId="14" xfId="42" applyNumberFormat="1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181" fontId="21" fillId="35" borderId="15" xfId="42" applyNumberFormat="1" applyFont="1" applyFill="1" applyBorder="1" applyAlignment="1">
      <alignment/>
    </xf>
    <xf numFmtId="0" fontId="22" fillId="35" borderId="13" xfId="0" applyFont="1" applyFill="1" applyBorder="1" applyAlignment="1">
      <alignment/>
    </xf>
    <xf numFmtId="181" fontId="22" fillId="35" borderId="13" xfId="42" applyNumberFormat="1" applyFont="1" applyFill="1" applyBorder="1" applyAlignment="1">
      <alignment/>
    </xf>
    <xf numFmtId="181" fontId="78" fillId="35" borderId="13" xfId="42" applyNumberFormat="1" applyFont="1" applyFill="1" applyBorder="1" applyAlignment="1">
      <alignment/>
    </xf>
    <xf numFmtId="181" fontId="24" fillId="35" borderId="13" xfId="42" applyNumberFormat="1" applyFont="1" applyFill="1" applyBorder="1" applyAlignment="1">
      <alignment/>
    </xf>
    <xf numFmtId="0" fontId="22" fillId="35" borderId="19" xfId="0" applyFont="1" applyFill="1" applyBorder="1" applyAlignment="1">
      <alignment/>
    </xf>
    <xf numFmtId="181" fontId="22" fillId="35" borderId="19" xfId="42" applyNumberFormat="1" applyFont="1" applyFill="1" applyBorder="1" applyAlignment="1">
      <alignment/>
    </xf>
    <xf numFmtId="181" fontId="78" fillId="35" borderId="19" xfId="42" applyNumberFormat="1" applyFont="1" applyFill="1" applyBorder="1" applyAlignment="1">
      <alignment/>
    </xf>
    <xf numFmtId="181" fontId="24" fillId="35" borderId="19" xfId="42" applyNumberFormat="1" applyFont="1" applyFill="1" applyBorder="1" applyAlignment="1">
      <alignment/>
    </xf>
    <xf numFmtId="181" fontId="22" fillId="35" borderId="12" xfId="42" applyNumberFormat="1" applyFont="1" applyFill="1" applyBorder="1" applyAlignment="1">
      <alignment/>
    </xf>
    <xf numFmtId="181" fontId="78" fillId="35" borderId="12" xfId="42" applyNumberFormat="1" applyFont="1" applyFill="1" applyBorder="1" applyAlignment="1">
      <alignment/>
    </xf>
    <xf numFmtId="181" fontId="22" fillId="0" borderId="28" xfId="42" applyNumberFormat="1" applyFont="1" applyBorder="1" applyAlignment="1">
      <alignment/>
    </xf>
    <xf numFmtId="181" fontId="17" fillId="0" borderId="28" xfId="42" applyNumberFormat="1" applyFont="1" applyBorder="1" applyAlignment="1">
      <alignment/>
    </xf>
    <xf numFmtId="181" fontId="17" fillId="0" borderId="19" xfId="42" applyNumberFormat="1" applyFont="1" applyBorder="1" applyAlignment="1">
      <alignment/>
    </xf>
    <xf numFmtId="181" fontId="17" fillId="0" borderId="12" xfId="42" applyNumberFormat="1" applyFont="1" applyBorder="1" applyAlignment="1">
      <alignment/>
    </xf>
    <xf numFmtId="0" fontId="17" fillId="0" borderId="12" xfId="0" applyFont="1" applyBorder="1" applyAlignment="1">
      <alignment/>
    </xf>
    <xf numFmtId="181" fontId="22" fillId="0" borderId="19" xfId="42" applyNumberFormat="1" applyFont="1" applyBorder="1" applyAlignment="1">
      <alignment/>
    </xf>
    <xf numFmtId="181" fontId="22" fillId="0" borderId="12" xfId="42" applyNumberFormat="1" applyFont="1" applyBorder="1" applyAlignment="1">
      <alignment/>
    </xf>
    <xf numFmtId="181" fontId="24" fillId="35" borderId="12" xfId="42" applyNumberFormat="1" applyFont="1" applyFill="1" applyBorder="1" applyAlignment="1">
      <alignment/>
    </xf>
    <xf numFmtId="181" fontId="22" fillId="0" borderId="16" xfId="42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181" fontId="22" fillId="0" borderId="11" xfId="42" applyNumberFormat="1" applyFont="1" applyBorder="1" applyAlignment="1">
      <alignment/>
    </xf>
    <xf numFmtId="181" fontId="22" fillId="0" borderId="11" xfId="42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181" fontId="7" fillId="0" borderId="19" xfId="42" applyNumberFormat="1" applyFont="1" applyBorder="1" applyAlignment="1">
      <alignment/>
    </xf>
    <xf numFmtId="181" fontId="7" fillId="0" borderId="19" xfId="42" applyNumberFormat="1" applyFont="1" applyFill="1" applyBorder="1" applyAlignment="1">
      <alignment/>
    </xf>
    <xf numFmtId="0" fontId="74" fillId="0" borderId="26" xfId="0" applyFont="1" applyFill="1" applyBorder="1" applyAlignment="1">
      <alignment/>
    </xf>
    <xf numFmtId="181" fontId="74" fillId="0" borderId="13" xfId="42" applyNumberFormat="1" applyFont="1" applyFill="1" applyBorder="1" applyAlignment="1">
      <alignment/>
    </xf>
    <xf numFmtId="181" fontId="74" fillId="0" borderId="33" xfId="42" applyNumberFormat="1" applyFont="1" applyFill="1" applyBorder="1" applyAlignment="1">
      <alignment/>
    </xf>
    <xf numFmtId="0" fontId="22" fillId="0" borderId="24" xfId="0" applyFont="1" applyFill="1" applyBorder="1" applyAlignment="1">
      <alignment/>
    </xf>
    <xf numFmtId="181" fontId="23" fillId="0" borderId="11" xfId="42" applyNumberFormat="1" applyFont="1" applyBorder="1" applyAlignment="1">
      <alignment/>
    </xf>
    <xf numFmtId="181" fontId="22" fillId="0" borderId="31" xfId="42" applyNumberFormat="1" applyFont="1" applyFill="1" applyBorder="1" applyAlignment="1">
      <alignment/>
    </xf>
    <xf numFmtId="181" fontId="24" fillId="0" borderId="11" xfId="42" applyNumberFormat="1" applyFont="1" applyFill="1" applyBorder="1" applyAlignment="1">
      <alignment/>
    </xf>
    <xf numFmtId="181" fontId="25" fillId="0" borderId="11" xfId="42" applyNumberFormat="1" applyFont="1" applyFill="1" applyBorder="1" applyAlignment="1">
      <alignment/>
    </xf>
    <xf numFmtId="0" fontId="17" fillId="0" borderId="39" xfId="0" applyFont="1" applyBorder="1" applyAlignment="1">
      <alignment/>
    </xf>
    <xf numFmtId="181" fontId="17" fillId="0" borderId="11" xfId="42" applyNumberFormat="1" applyFont="1" applyFill="1" applyBorder="1" applyAlignment="1">
      <alignment/>
    </xf>
    <xf numFmtId="0" fontId="22" fillId="0" borderId="39" xfId="0" applyFont="1" applyBorder="1" applyAlignment="1">
      <alignment/>
    </xf>
    <xf numFmtId="0" fontId="22" fillId="0" borderId="20" xfId="0" applyFont="1" applyBorder="1" applyAlignment="1">
      <alignment/>
    </xf>
    <xf numFmtId="181" fontId="22" fillId="0" borderId="20" xfId="42" applyNumberFormat="1" applyFont="1" applyBorder="1" applyAlignment="1">
      <alignment/>
    </xf>
    <xf numFmtId="0" fontId="22" fillId="35" borderId="20" xfId="0" applyFont="1" applyFill="1" applyBorder="1" applyAlignment="1">
      <alignment/>
    </xf>
    <xf numFmtId="181" fontId="22" fillId="35" borderId="20" xfId="42" applyNumberFormat="1" applyFont="1" applyFill="1" applyBorder="1" applyAlignment="1">
      <alignment/>
    </xf>
    <xf numFmtId="0" fontId="23" fillId="13" borderId="14" xfId="0" applyFont="1" applyFill="1" applyBorder="1" applyAlignment="1">
      <alignment/>
    </xf>
    <xf numFmtId="181" fontId="23" fillId="13" borderId="14" xfId="42" applyNumberFormat="1" applyFont="1" applyFill="1" applyBorder="1" applyAlignment="1">
      <alignment/>
    </xf>
    <xf numFmtId="181" fontId="7" fillId="0" borderId="20" xfId="42" applyNumberFormat="1" applyFont="1" applyBorder="1" applyAlignment="1">
      <alignment/>
    </xf>
    <xf numFmtId="181" fontId="19" fillId="13" borderId="18" xfId="42" applyNumberFormat="1" applyFont="1" applyFill="1" applyBorder="1" applyAlignment="1">
      <alignment/>
    </xf>
    <xf numFmtId="0" fontId="23" fillId="13" borderId="11" xfId="0" applyFont="1" applyFill="1" applyBorder="1" applyAlignment="1">
      <alignment/>
    </xf>
    <xf numFmtId="0" fontId="21" fillId="35" borderId="40" xfId="0" applyFont="1" applyFill="1" applyBorder="1" applyAlignment="1">
      <alignment/>
    </xf>
    <xf numFmtId="181" fontId="21" fillId="35" borderId="40" xfId="42" applyNumberFormat="1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1" fillId="35" borderId="14" xfId="0" applyFont="1" applyFill="1" applyBorder="1" applyAlignment="1">
      <alignment/>
    </xf>
    <xf numFmtId="181" fontId="21" fillId="35" borderId="14" xfId="42" applyNumberFormat="1" applyFont="1" applyFill="1" applyBorder="1" applyAlignment="1">
      <alignment/>
    </xf>
    <xf numFmtId="0" fontId="2" fillId="0" borderId="0" xfId="61" applyFont="1" applyAlignment="1">
      <alignment horizontal="center"/>
      <protection/>
    </xf>
    <xf numFmtId="0" fontId="3" fillId="0" borderId="39" xfId="61" applyFont="1" applyBorder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0" fontId="79" fillId="0" borderId="39" xfId="61" applyFont="1" applyBorder="1" applyAlignment="1">
      <alignment horizontal="center"/>
      <protection/>
    </xf>
    <xf numFmtId="0" fontId="18" fillId="0" borderId="0" xfId="61" applyFont="1" applyBorder="1" applyAlignment="1">
      <alignment horizontal="center"/>
      <protection/>
    </xf>
    <xf numFmtId="0" fontId="18" fillId="0" borderId="39" xfId="61" applyFont="1" applyBorder="1" applyAlignment="1">
      <alignment horizontal="center"/>
      <protection/>
    </xf>
    <xf numFmtId="0" fontId="80" fillId="0" borderId="39" xfId="6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Sheet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200025</xdr:rowOff>
    </xdr:from>
    <xdr:to>
      <xdr:col>1</xdr:col>
      <xdr:colOff>352425</xdr:colOff>
      <xdr:row>21</xdr:row>
      <xdr:rowOff>200025</xdr:rowOff>
    </xdr:to>
    <xdr:sp>
      <xdr:nvSpPr>
        <xdr:cNvPr id="1" name="Right Brace 1"/>
        <xdr:cNvSpPr>
          <a:spLocks/>
        </xdr:cNvSpPr>
      </xdr:nvSpPr>
      <xdr:spPr>
        <a:xfrm>
          <a:off x="4381500" y="2038350"/>
          <a:ext cx="352425" cy="33813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27</xdr:row>
      <xdr:rowOff>76200</xdr:rowOff>
    </xdr:from>
    <xdr:to>
      <xdr:col>1</xdr:col>
      <xdr:colOff>209550</xdr:colOff>
      <xdr:row>40</xdr:row>
      <xdr:rowOff>228600</xdr:rowOff>
    </xdr:to>
    <xdr:sp>
      <xdr:nvSpPr>
        <xdr:cNvPr id="1" name="Right Brace 1"/>
        <xdr:cNvSpPr>
          <a:spLocks/>
        </xdr:cNvSpPr>
      </xdr:nvSpPr>
      <xdr:spPr>
        <a:xfrm>
          <a:off x="4114800" y="5229225"/>
          <a:ext cx="152400" cy="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47625</xdr:rowOff>
    </xdr:from>
    <xdr:to>
      <xdr:col>1</xdr:col>
      <xdr:colOff>238125</xdr:colOff>
      <xdr:row>24</xdr:row>
      <xdr:rowOff>180975</xdr:rowOff>
    </xdr:to>
    <xdr:sp>
      <xdr:nvSpPr>
        <xdr:cNvPr id="2" name="Right Brace 2"/>
        <xdr:cNvSpPr>
          <a:spLocks/>
        </xdr:cNvSpPr>
      </xdr:nvSpPr>
      <xdr:spPr>
        <a:xfrm>
          <a:off x="4133850" y="1885950"/>
          <a:ext cx="161925" cy="32099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6</xdr:row>
      <xdr:rowOff>114300</xdr:rowOff>
    </xdr:from>
    <xdr:to>
      <xdr:col>1</xdr:col>
      <xdr:colOff>333375</xdr:colOff>
      <xdr:row>24</xdr:row>
      <xdr:rowOff>247650</xdr:rowOff>
    </xdr:to>
    <xdr:sp>
      <xdr:nvSpPr>
        <xdr:cNvPr id="1" name="Right Brace 1"/>
        <xdr:cNvSpPr>
          <a:spLocks/>
        </xdr:cNvSpPr>
      </xdr:nvSpPr>
      <xdr:spPr>
        <a:xfrm>
          <a:off x="4219575" y="1952625"/>
          <a:ext cx="161925" cy="53625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57150</xdr:rowOff>
    </xdr:from>
    <xdr:to>
      <xdr:col>1</xdr:col>
      <xdr:colOff>142875</xdr:colOff>
      <xdr:row>13</xdr:row>
      <xdr:rowOff>171450</xdr:rowOff>
    </xdr:to>
    <xdr:sp>
      <xdr:nvSpPr>
        <xdr:cNvPr id="1" name="Right Brace 1"/>
        <xdr:cNvSpPr>
          <a:spLocks/>
        </xdr:cNvSpPr>
      </xdr:nvSpPr>
      <xdr:spPr>
        <a:xfrm>
          <a:off x="3400425" y="1895475"/>
          <a:ext cx="123825" cy="19526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</xdr:row>
      <xdr:rowOff>85725</xdr:rowOff>
    </xdr:from>
    <xdr:to>
      <xdr:col>1</xdr:col>
      <xdr:colOff>152400</xdr:colOff>
      <xdr:row>9</xdr:row>
      <xdr:rowOff>152400</xdr:rowOff>
    </xdr:to>
    <xdr:sp>
      <xdr:nvSpPr>
        <xdr:cNvPr id="1" name="Right Brace 1"/>
        <xdr:cNvSpPr>
          <a:spLocks/>
        </xdr:cNvSpPr>
      </xdr:nvSpPr>
      <xdr:spPr>
        <a:xfrm>
          <a:off x="4143375" y="1924050"/>
          <a:ext cx="76200" cy="9906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5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0.7109375" style="2" customWidth="1"/>
    <col min="2" max="2" width="18.7109375" style="2" customWidth="1"/>
    <col min="3" max="3" width="10.28125" style="2" hidden="1" customWidth="1"/>
    <col min="4" max="4" width="11.421875" style="2" hidden="1" customWidth="1"/>
    <col min="5" max="5" width="12.57421875" style="2" hidden="1" customWidth="1"/>
    <col min="6" max="7" width="18.7109375" style="2" customWidth="1"/>
    <col min="8" max="8" width="10.28125" style="2" hidden="1" customWidth="1"/>
    <col min="9" max="9" width="12.7109375" style="2" hidden="1" customWidth="1"/>
    <col min="10" max="11" width="12.57421875" style="2" hidden="1" customWidth="1"/>
    <col min="12" max="12" width="11.28125" style="2" hidden="1" customWidth="1"/>
    <col min="13" max="13" width="11.421875" style="2" hidden="1" customWidth="1"/>
    <col min="14" max="14" width="12.421875" style="2" bestFit="1" customWidth="1"/>
    <col min="15" max="16384" width="9.140625" style="2" customWidth="1"/>
  </cols>
  <sheetData>
    <row r="1" spans="1:16" ht="24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1"/>
      <c r="O1" s="1"/>
      <c r="P1" s="1"/>
    </row>
    <row r="2" spans="1:16" ht="24">
      <c r="A2" s="230" t="s">
        <v>28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1"/>
      <c r="O2" s="1"/>
      <c r="P2" s="1"/>
    </row>
    <row r="3" spans="1:16" ht="24">
      <c r="A3" s="231" t="s">
        <v>64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3"/>
      <c r="O3" s="3"/>
      <c r="P3" s="3"/>
    </row>
    <row r="4" spans="1:16" ht="24">
      <c r="A4" s="4" t="s">
        <v>1</v>
      </c>
      <c r="B4" s="5" t="s">
        <v>2</v>
      </c>
      <c r="C4" s="5"/>
      <c r="D4" s="41" t="s">
        <v>6</v>
      </c>
      <c r="E4" s="41" t="s">
        <v>6</v>
      </c>
      <c r="F4" s="5" t="s">
        <v>9</v>
      </c>
      <c r="G4" s="5" t="s">
        <v>5</v>
      </c>
      <c r="H4" s="5" t="s">
        <v>14</v>
      </c>
      <c r="I4" s="5" t="s">
        <v>14</v>
      </c>
      <c r="J4" s="5" t="s">
        <v>14</v>
      </c>
      <c r="K4" s="5" t="s">
        <v>20</v>
      </c>
      <c r="L4" s="5" t="s">
        <v>14</v>
      </c>
      <c r="M4" s="5" t="s">
        <v>14</v>
      </c>
      <c r="N4" s="3"/>
      <c r="O4" s="3"/>
      <c r="P4" s="3"/>
    </row>
    <row r="5" spans="1:13" ht="24">
      <c r="A5" s="6"/>
      <c r="B5" s="7"/>
      <c r="C5" s="7"/>
      <c r="D5" s="42" t="s">
        <v>7</v>
      </c>
      <c r="E5" s="42" t="s">
        <v>8</v>
      </c>
      <c r="F5" s="7"/>
      <c r="G5" s="7"/>
      <c r="H5" s="7" t="s">
        <v>19</v>
      </c>
      <c r="I5" s="7" t="s">
        <v>11</v>
      </c>
      <c r="J5" s="7" t="s">
        <v>12</v>
      </c>
      <c r="K5" s="7" t="s">
        <v>21</v>
      </c>
      <c r="L5" s="7" t="s">
        <v>22</v>
      </c>
      <c r="M5" s="7" t="s">
        <v>23</v>
      </c>
    </row>
    <row r="6" spans="1:13" ht="24.75" thickBot="1">
      <c r="A6" s="15" t="s">
        <v>3</v>
      </c>
      <c r="B6" s="16">
        <f aca="true" t="shared" si="0" ref="B6:G6">+B7</f>
        <v>5000</v>
      </c>
      <c r="C6" s="16">
        <f t="shared" si="0"/>
        <v>0</v>
      </c>
      <c r="D6" s="16">
        <f t="shared" si="0"/>
        <v>0</v>
      </c>
      <c r="E6" s="16">
        <f t="shared" si="0"/>
        <v>0</v>
      </c>
      <c r="F6" s="16">
        <f t="shared" si="0"/>
        <v>5000</v>
      </c>
      <c r="G6" s="16">
        <f t="shared" si="0"/>
        <v>0</v>
      </c>
      <c r="H6" s="16" t="e">
        <f>+#REF!+#REF!+#REF!+#REF!</f>
        <v>#REF!</v>
      </c>
      <c r="I6" s="16" t="e">
        <f>+#REF!+#REF!+#REF!+#REF!</f>
        <v>#REF!</v>
      </c>
      <c r="J6" s="16" t="e">
        <f>+#REF!+#REF!+#REF!+#REF!</f>
        <v>#REF!</v>
      </c>
      <c r="K6" s="16" t="e">
        <f>+#REF!+#REF!+#REF!+#REF!</f>
        <v>#REF!</v>
      </c>
      <c r="L6" s="16" t="e">
        <f>+#REF!+#REF!+#REF!+#REF!</f>
        <v>#REF!</v>
      </c>
      <c r="M6" s="16" t="e">
        <f>+#REF!+#REF!+#REF!+#REF!</f>
        <v>#REF!</v>
      </c>
    </row>
    <row r="7" spans="1:13" ht="24.75" thickTop="1">
      <c r="A7" s="27" t="s">
        <v>31</v>
      </c>
      <c r="B7" s="31">
        <f>SUM(C7:M7)</f>
        <v>5000</v>
      </c>
      <c r="C7" s="25"/>
      <c r="D7" s="30"/>
      <c r="E7" s="30"/>
      <c r="F7" s="25">
        <v>5000</v>
      </c>
      <c r="G7" s="25"/>
      <c r="H7" s="19"/>
      <c r="I7" s="19"/>
      <c r="J7" s="19"/>
      <c r="K7" s="19"/>
      <c r="L7" s="19"/>
      <c r="M7" s="19"/>
    </row>
    <row r="8" spans="1:13" ht="24" hidden="1">
      <c r="A8" s="28" t="s">
        <v>10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24" hidden="1">
      <c r="A9" s="11"/>
      <c r="B9" s="12">
        <f>SUM(C9:M9)</f>
        <v>0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</row>
    <row r="11" ht="24" hidden="1">
      <c r="A11" s="9" t="s">
        <v>4</v>
      </c>
    </row>
    <row r="12" ht="24" hidden="1">
      <c r="A12" s="2" t="s">
        <v>15</v>
      </c>
    </row>
    <row r="13" ht="24" hidden="1">
      <c r="A13" s="2" t="s">
        <v>16</v>
      </c>
    </row>
    <row r="14" ht="24" hidden="1">
      <c r="A14" s="2" t="s">
        <v>17</v>
      </c>
    </row>
    <row r="15" ht="24" hidden="1">
      <c r="A15" s="2" t="s">
        <v>13</v>
      </c>
    </row>
    <row r="16" ht="24" hidden="1">
      <c r="A16" s="2" t="s">
        <v>18</v>
      </c>
    </row>
    <row r="17" spans="1:13" ht="24">
      <c r="A17" s="231" t="s">
        <v>36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</row>
    <row r="18" spans="1:16" ht="24">
      <c r="A18" s="4" t="s">
        <v>1</v>
      </c>
      <c r="B18" s="5" t="s">
        <v>2</v>
      </c>
      <c r="C18" s="5"/>
      <c r="D18" s="41" t="s">
        <v>6</v>
      </c>
      <c r="E18" s="41" t="s">
        <v>6</v>
      </c>
      <c r="F18" s="5" t="s">
        <v>9</v>
      </c>
      <c r="G18" s="5" t="s">
        <v>5</v>
      </c>
      <c r="H18" s="5" t="s">
        <v>14</v>
      </c>
      <c r="I18" s="5" t="s">
        <v>14</v>
      </c>
      <c r="J18" s="5" t="s">
        <v>14</v>
      </c>
      <c r="K18" s="5" t="s">
        <v>20</v>
      </c>
      <c r="L18" s="5" t="s">
        <v>14</v>
      </c>
      <c r="M18" s="5" t="s">
        <v>14</v>
      </c>
      <c r="N18" s="3"/>
      <c r="O18" s="3"/>
      <c r="P18" s="3"/>
    </row>
    <row r="19" spans="1:13" ht="24">
      <c r="A19" s="6"/>
      <c r="B19" s="7"/>
      <c r="C19" s="7"/>
      <c r="D19" s="42" t="s">
        <v>7</v>
      </c>
      <c r="E19" s="42" t="s">
        <v>8</v>
      </c>
      <c r="F19" s="7"/>
      <c r="G19" s="7"/>
      <c r="H19" s="7" t="s">
        <v>19</v>
      </c>
      <c r="I19" s="7" t="s">
        <v>11</v>
      </c>
      <c r="J19" s="7" t="s">
        <v>12</v>
      </c>
      <c r="K19" s="7" t="s">
        <v>21</v>
      </c>
      <c r="L19" s="7" t="s">
        <v>22</v>
      </c>
      <c r="M19" s="7" t="s">
        <v>23</v>
      </c>
    </row>
    <row r="20" spans="1:13" ht="24.75" thickBot="1">
      <c r="A20" s="15" t="s">
        <v>3</v>
      </c>
      <c r="B20" s="16">
        <f aca="true" t="shared" si="1" ref="B20:G20">+B21+B24+B26</f>
        <v>55000</v>
      </c>
      <c r="C20" s="16">
        <f t="shared" si="1"/>
        <v>0</v>
      </c>
      <c r="D20" s="16">
        <f t="shared" si="1"/>
        <v>0</v>
      </c>
      <c r="E20" s="16">
        <f t="shared" si="1"/>
        <v>0</v>
      </c>
      <c r="F20" s="16">
        <f t="shared" si="1"/>
        <v>35000</v>
      </c>
      <c r="G20" s="16">
        <f t="shared" si="1"/>
        <v>20000</v>
      </c>
      <c r="H20" s="16" t="e">
        <f>+H21+H24+#REF!+H26</f>
        <v>#REF!</v>
      </c>
      <c r="I20" s="16" t="e">
        <f>+I21+I24+#REF!+I26</f>
        <v>#REF!</v>
      </c>
      <c r="J20" s="16" t="e">
        <f>+J21+J24+#REF!+J26</f>
        <v>#REF!</v>
      </c>
      <c r="K20" s="16" t="e">
        <f>+K21+K24+#REF!+K26</f>
        <v>#REF!</v>
      </c>
      <c r="L20" s="16" t="e">
        <f>+L21+L24+#REF!+L26</f>
        <v>#REF!</v>
      </c>
      <c r="M20" s="16" t="e">
        <f>+M21+M24+#REF!+M26</f>
        <v>#REF!</v>
      </c>
    </row>
    <row r="21" spans="1:13" s="8" customFormat="1" ht="24.75" thickTop="1">
      <c r="A21" s="17" t="s">
        <v>30</v>
      </c>
      <c r="B21" s="18">
        <f aca="true" t="shared" si="2" ref="B21:M21">SUM(B22:B22)</f>
        <v>35000</v>
      </c>
      <c r="C21" s="18">
        <f t="shared" si="2"/>
        <v>0</v>
      </c>
      <c r="D21" s="18">
        <f t="shared" si="2"/>
        <v>0</v>
      </c>
      <c r="E21" s="18">
        <f t="shared" si="2"/>
        <v>0</v>
      </c>
      <c r="F21" s="18">
        <f t="shared" si="2"/>
        <v>35000</v>
      </c>
      <c r="G21" s="18">
        <f t="shared" si="2"/>
        <v>0</v>
      </c>
      <c r="H21" s="18">
        <f t="shared" si="2"/>
        <v>0</v>
      </c>
      <c r="I21" s="18">
        <f t="shared" si="2"/>
        <v>0</v>
      </c>
      <c r="J21" s="18">
        <f t="shared" si="2"/>
        <v>0</v>
      </c>
      <c r="K21" s="18">
        <f t="shared" si="2"/>
        <v>0</v>
      </c>
      <c r="L21" s="18">
        <f t="shared" si="2"/>
        <v>0</v>
      </c>
      <c r="M21" s="18">
        <f t="shared" si="2"/>
        <v>0</v>
      </c>
    </row>
    <row r="22" spans="1:13" ht="24">
      <c r="A22" s="32" t="s">
        <v>31</v>
      </c>
      <c r="B22" s="33">
        <f>SUM(C22:M22)</f>
        <v>35000</v>
      </c>
      <c r="C22" s="34"/>
      <c r="D22" s="35"/>
      <c r="E22" s="35"/>
      <c r="F22" s="34">
        <v>35000</v>
      </c>
      <c r="G22" s="34"/>
      <c r="H22" s="14"/>
      <c r="I22" s="14"/>
      <c r="J22" s="14"/>
      <c r="K22" s="14"/>
      <c r="L22" s="14"/>
      <c r="M22" s="14"/>
    </row>
    <row r="23" spans="1:13" s="9" customFormat="1" ht="24">
      <c r="A23" s="36" t="s">
        <v>32</v>
      </c>
      <c r="B23" s="37">
        <v>10000</v>
      </c>
      <c r="C23" s="37"/>
      <c r="D23" s="38"/>
      <c r="E23" s="38"/>
      <c r="F23" s="38"/>
      <c r="G23" s="38"/>
      <c r="H23" s="22"/>
      <c r="I23" s="22"/>
      <c r="J23" s="22"/>
      <c r="K23" s="22"/>
      <c r="L23" s="22"/>
      <c r="M23" s="22"/>
    </row>
    <row r="24" spans="1:13" ht="24">
      <c r="A24" s="20" t="s">
        <v>33</v>
      </c>
      <c r="B24" s="21">
        <f aca="true" t="shared" si="3" ref="B24:M24">SUM(B25:B25)</f>
        <v>5000</v>
      </c>
      <c r="C24" s="21">
        <f t="shared" si="3"/>
        <v>0</v>
      </c>
      <c r="D24" s="21">
        <f t="shared" si="3"/>
        <v>0</v>
      </c>
      <c r="E24" s="21">
        <f t="shared" si="3"/>
        <v>0</v>
      </c>
      <c r="F24" s="21">
        <f t="shared" si="3"/>
        <v>0</v>
      </c>
      <c r="G24" s="21">
        <f t="shared" si="3"/>
        <v>5000</v>
      </c>
      <c r="H24" s="21">
        <f t="shared" si="3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1">
        <f t="shared" si="3"/>
        <v>0</v>
      </c>
      <c r="M24" s="21">
        <f t="shared" si="3"/>
        <v>0</v>
      </c>
    </row>
    <row r="25" spans="1:13" ht="24">
      <c r="A25" s="27" t="s">
        <v>29</v>
      </c>
      <c r="B25" s="31">
        <f>SUM(C25:M25)</f>
        <v>5000</v>
      </c>
      <c r="C25" s="25"/>
      <c r="D25" s="30"/>
      <c r="E25" s="30"/>
      <c r="F25" s="30"/>
      <c r="G25" s="25">
        <v>5000</v>
      </c>
      <c r="H25" s="19"/>
      <c r="I25" s="19"/>
      <c r="J25" s="19"/>
      <c r="K25" s="19"/>
      <c r="L25" s="19"/>
      <c r="M25" s="19"/>
    </row>
    <row r="26" spans="1:13" ht="24">
      <c r="A26" s="20" t="s">
        <v>37</v>
      </c>
      <c r="B26" s="21">
        <f>SUM(B28)</f>
        <v>15000</v>
      </c>
      <c r="C26" s="21">
        <f aca="true" t="shared" si="4" ref="C26:M26">SUM(C28)</f>
        <v>0</v>
      </c>
      <c r="D26" s="21">
        <f t="shared" si="4"/>
        <v>0</v>
      </c>
      <c r="E26" s="21">
        <f t="shared" si="4"/>
        <v>0</v>
      </c>
      <c r="F26" s="21">
        <f t="shared" si="4"/>
        <v>0</v>
      </c>
      <c r="G26" s="21">
        <f t="shared" si="4"/>
        <v>15000</v>
      </c>
      <c r="H26" s="21">
        <f t="shared" si="4"/>
        <v>0</v>
      </c>
      <c r="I26" s="21">
        <f t="shared" si="4"/>
        <v>0</v>
      </c>
      <c r="J26" s="21">
        <f t="shared" si="4"/>
        <v>0</v>
      </c>
      <c r="K26" s="21">
        <f t="shared" si="4"/>
        <v>0</v>
      </c>
      <c r="L26" s="21">
        <f t="shared" si="4"/>
        <v>0</v>
      </c>
      <c r="M26" s="21">
        <f t="shared" si="4"/>
        <v>0</v>
      </c>
    </row>
    <row r="27" spans="1:13" ht="24">
      <c r="A27" s="39" t="s">
        <v>35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3" ht="24">
      <c r="A28" s="27" t="s">
        <v>34</v>
      </c>
      <c r="B28" s="31">
        <f>SUM(C28:M28)</f>
        <v>15000</v>
      </c>
      <c r="C28" s="25"/>
      <c r="D28" s="30"/>
      <c r="E28" s="30"/>
      <c r="F28" s="30"/>
      <c r="G28" s="25">
        <v>15000</v>
      </c>
      <c r="H28" s="19"/>
      <c r="I28" s="19"/>
      <c r="J28" s="19"/>
      <c r="K28" s="19"/>
      <c r="L28" s="19"/>
      <c r="M28" s="19"/>
    </row>
    <row r="30" ht="24" hidden="1">
      <c r="A30" s="2" t="s">
        <v>27</v>
      </c>
    </row>
    <row r="31" ht="24">
      <c r="A31" s="9" t="s">
        <v>4</v>
      </c>
    </row>
    <row r="32" ht="24">
      <c r="A32" s="2" t="s">
        <v>24</v>
      </c>
    </row>
    <row r="33" ht="24">
      <c r="A33" s="2" t="s">
        <v>25</v>
      </c>
    </row>
    <row r="34" ht="24">
      <c r="A34" s="2" t="s">
        <v>26</v>
      </c>
    </row>
    <row r="35" ht="24">
      <c r="A35" s="2" t="s">
        <v>13</v>
      </c>
    </row>
  </sheetData>
  <sheetProtection/>
  <mergeCells count="4">
    <mergeCell ref="A1:M1"/>
    <mergeCell ref="A2:M2"/>
    <mergeCell ref="A3:M3"/>
    <mergeCell ref="A17:M17"/>
  </mergeCells>
  <printOptions/>
  <pageMargins left="0.78740157480315" right="0" top="0.590551181102362" bottom="0.590551181102362" header="0.511811023622047" footer="0.118110236220472"/>
  <pageSetup firstPageNumber="48" useFirstPageNumber="1" horizontalDpi="600" verticalDpi="600" orientation="portrait" paperSize="9" scale="95" r:id="rId1"/>
  <headerFooter alignWithMargins="0">
    <oddHeader>&amp;R&amp;P</oddHeader>
    <oddFooter>&amp;R&amp;Z&amp;F&amp;A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zoomScalePageLayoutView="0" workbookViewId="0" topLeftCell="A1">
      <selection activeCell="A8" sqref="A8:A14"/>
    </sheetView>
  </sheetViews>
  <sheetFormatPr defaultColWidth="9.140625" defaultRowHeight="12.75"/>
  <cols>
    <col min="1" max="1" width="65.7109375" style="62" customWidth="1"/>
    <col min="2" max="2" width="21.421875" style="62" customWidth="1"/>
    <col min="3" max="3" width="10.28125" style="62" hidden="1" customWidth="1"/>
    <col min="4" max="4" width="11.421875" style="62" hidden="1" customWidth="1"/>
    <col min="5" max="6" width="12.7109375" style="62" hidden="1" customWidth="1"/>
    <col min="7" max="7" width="16.7109375" style="62" hidden="1" customWidth="1"/>
    <col min="8" max="8" width="11.00390625" style="62" hidden="1" customWidth="1"/>
    <col min="9" max="9" width="12.7109375" style="62" hidden="1" customWidth="1"/>
    <col min="10" max="10" width="13.8515625" style="62" hidden="1" customWidth="1"/>
    <col min="11" max="11" width="12.57421875" style="62" hidden="1" customWidth="1"/>
    <col min="12" max="12" width="11.28125" style="62" hidden="1" customWidth="1"/>
    <col min="13" max="13" width="11.421875" style="62" hidden="1" customWidth="1"/>
    <col min="14" max="16384" width="9.140625" style="62" customWidth="1"/>
  </cols>
  <sheetData>
    <row r="1" spans="1:15" ht="24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61"/>
      <c r="O1" s="61"/>
    </row>
    <row r="2" spans="1:15" ht="24">
      <c r="A2" s="232" t="s">
        <v>116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61"/>
      <c r="O2" s="61"/>
    </row>
    <row r="3" spans="1:15" ht="24">
      <c r="A3" s="233" t="s">
        <v>38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63"/>
      <c r="O3" s="63"/>
    </row>
    <row r="4" spans="1:15" ht="24">
      <c r="A4" s="64" t="s">
        <v>1</v>
      </c>
      <c r="B4" s="65" t="s">
        <v>2</v>
      </c>
      <c r="C4" s="65"/>
      <c r="D4" s="121" t="s">
        <v>65</v>
      </c>
      <c r="E4" s="121" t="s">
        <v>65</v>
      </c>
      <c r="F4" s="65" t="s">
        <v>9</v>
      </c>
      <c r="G4" s="65" t="s">
        <v>5</v>
      </c>
      <c r="H4" s="65" t="s">
        <v>14</v>
      </c>
      <c r="I4" s="65" t="s">
        <v>14</v>
      </c>
      <c r="J4" s="65" t="s">
        <v>83</v>
      </c>
      <c r="K4" s="65" t="s">
        <v>14</v>
      </c>
      <c r="L4" s="65" t="s">
        <v>14</v>
      </c>
      <c r="M4" s="65" t="s">
        <v>14</v>
      </c>
      <c r="N4" s="63"/>
      <c r="O4" s="63"/>
    </row>
    <row r="5" spans="1:13" ht="24">
      <c r="A5" s="68"/>
      <c r="B5" s="69"/>
      <c r="C5" s="69"/>
      <c r="D5" s="122" t="s">
        <v>66</v>
      </c>
      <c r="E5" s="122" t="s">
        <v>67</v>
      </c>
      <c r="F5" s="69"/>
      <c r="G5" s="69"/>
      <c r="H5" s="69" t="s">
        <v>19</v>
      </c>
      <c r="I5" s="70" t="s">
        <v>12</v>
      </c>
      <c r="J5" s="123" t="s">
        <v>84</v>
      </c>
      <c r="K5" s="69" t="s">
        <v>11</v>
      </c>
      <c r="L5" s="69" t="s">
        <v>22</v>
      </c>
      <c r="M5" s="69" t="s">
        <v>23</v>
      </c>
    </row>
    <row r="6" spans="1:13" ht="24.75" thickBot="1">
      <c r="A6" s="166" t="s">
        <v>3</v>
      </c>
      <c r="B6" s="167">
        <f aca="true" t="shared" si="0" ref="B6:G6">+B13</f>
        <v>100000</v>
      </c>
      <c r="C6" s="167">
        <f t="shared" si="0"/>
        <v>0</v>
      </c>
      <c r="D6" s="167">
        <f t="shared" si="0"/>
        <v>0</v>
      </c>
      <c r="E6" s="167">
        <f t="shared" si="0"/>
        <v>0</v>
      </c>
      <c r="F6" s="167">
        <f t="shared" si="0"/>
        <v>0</v>
      </c>
      <c r="G6" s="167">
        <f t="shared" si="0"/>
        <v>100000</v>
      </c>
      <c r="H6" s="167">
        <f aca="true" t="shared" si="1" ref="H6:M6">+H7+H16</f>
        <v>0</v>
      </c>
      <c r="I6" s="167">
        <f t="shared" si="1"/>
        <v>0</v>
      </c>
      <c r="J6" s="167">
        <f t="shared" si="1"/>
        <v>0</v>
      </c>
      <c r="K6" s="167">
        <f t="shared" si="1"/>
        <v>0</v>
      </c>
      <c r="L6" s="167">
        <f t="shared" si="1"/>
        <v>0</v>
      </c>
      <c r="M6" s="167">
        <f t="shared" si="1"/>
        <v>0</v>
      </c>
    </row>
    <row r="7" spans="1:13" s="74" customFormat="1" ht="24.75" thickTop="1">
      <c r="A7" s="72" t="s">
        <v>106</v>
      </c>
      <c r="B7" s="73"/>
      <c r="C7" s="73">
        <f aca="true" t="shared" si="2" ref="C7:M7">SUM(C8:C15)</f>
        <v>0</v>
      </c>
      <c r="D7" s="73">
        <f t="shared" si="2"/>
        <v>0</v>
      </c>
      <c r="E7" s="73">
        <f t="shared" si="2"/>
        <v>0</v>
      </c>
      <c r="F7" s="73">
        <f t="shared" si="2"/>
        <v>0</v>
      </c>
      <c r="G7" s="73"/>
      <c r="H7" s="73">
        <f t="shared" si="2"/>
        <v>0</v>
      </c>
      <c r="I7" s="73">
        <f t="shared" si="2"/>
        <v>0</v>
      </c>
      <c r="J7" s="73">
        <f t="shared" si="2"/>
        <v>0</v>
      </c>
      <c r="K7" s="73">
        <f t="shared" si="2"/>
        <v>0</v>
      </c>
      <c r="L7" s="73">
        <f t="shared" si="2"/>
        <v>0</v>
      </c>
      <c r="M7" s="73">
        <f t="shared" si="2"/>
        <v>0</v>
      </c>
    </row>
    <row r="8" spans="1:13" s="74" customFormat="1" ht="24">
      <c r="A8" s="77" t="s">
        <v>69</v>
      </c>
      <c r="B8" s="96"/>
      <c r="C8" s="84"/>
      <c r="D8" s="85"/>
      <c r="E8" s="85"/>
      <c r="F8" s="85"/>
      <c r="G8" s="84"/>
      <c r="H8" s="86"/>
      <c r="I8" s="86"/>
      <c r="J8" s="86"/>
      <c r="K8" s="86"/>
      <c r="L8" s="86"/>
      <c r="M8" s="86"/>
    </row>
    <row r="9" spans="1:13" s="74" customFormat="1" ht="24">
      <c r="A9" s="77" t="s">
        <v>70</v>
      </c>
      <c r="B9" s="78"/>
      <c r="C9" s="84"/>
      <c r="D9" s="85"/>
      <c r="E9" s="85"/>
      <c r="F9" s="85"/>
      <c r="G9" s="84"/>
      <c r="H9" s="86"/>
      <c r="I9" s="86"/>
      <c r="J9" s="86"/>
      <c r="K9" s="86"/>
      <c r="L9" s="86"/>
      <c r="M9" s="86"/>
    </row>
    <row r="10" spans="1:13" s="74" customFormat="1" ht="24">
      <c r="A10" s="77" t="s">
        <v>96</v>
      </c>
      <c r="B10" s="78"/>
      <c r="C10" s="84"/>
      <c r="D10" s="85"/>
      <c r="E10" s="85"/>
      <c r="F10" s="85"/>
      <c r="G10" s="84"/>
      <c r="H10" s="86"/>
      <c r="I10" s="86"/>
      <c r="J10" s="86"/>
      <c r="K10" s="86"/>
      <c r="L10" s="86"/>
      <c r="M10" s="86"/>
    </row>
    <row r="11" spans="1:13" s="74" customFormat="1" ht="24">
      <c r="A11" s="130" t="s">
        <v>71</v>
      </c>
      <c r="B11" s="195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s="74" customFormat="1" ht="24">
      <c r="A12" s="137" t="s">
        <v>95</v>
      </c>
      <c r="B12" s="195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</row>
    <row r="13" spans="1:13" s="74" customFormat="1" ht="24">
      <c r="A13" s="137" t="s">
        <v>107</v>
      </c>
      <c r="B13" s="195">
        <f>SUM(C13:M13)</f>
        <v>100000</v>
      </c>
      <c r="C13" s="138"/>
      <c r="D13" s="138"/>
      <c r="E13" s="138"/>
      <c r="F13" s="138"/>
      <c r="G13" s="138">
        <v>100000</v>
      </c>
      <c r="H13" s="138"/>
      <c r="I13" s="138"/>
      <c r="J13" s="138"/>
      <c r="K13" s="138"/>
      <c r="L13" s="138"/>
      <c r="M13" s="138"/>
    </row>
    <row r="14" spans="1:13" s="74" customFormat="1" ht="24">
      <c r="A14" s="137" t="s">
        <v>94</v>
      </c>
      <c r="B14" s="195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</row>
    <row r="15" spans="1:13" s="74" customFormat="1" ht="24.75" thickBot="1">
      <c r="A15" s="216" t="s">
        <v>68</v>
      </c>
      <c r="B15" s="217">
        <f>SUM(C15:M15)</f>
        <v>0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s="74" customFormat="1" ht="24.75" thickTop="1">
      <c r="A16" s="75" t="s">
        <v>108</v>
      </c>
      <c r="B16" s="76">
        <f>SUM(B21:B22)</f>
        <v>0</v>
      </c>
      <c r="C16" s="76">
        <f aca="true" t="shared" si="3" ref="C16:M16">SUM(C21:C22)</f>
        <v>0</v>
      </c>
      <c r="D16" s="76">
        <f t="shared" si="3"/>
        <v>0</v>
      </c>
      <c r="E16" s="76">
        <f t="shared" si="3"/>
        <v>0</v>
      </c>
      <c r="F16" s="76">
        <f t="shared" si="3"/>
        <v>0</v>
      </c>
      <c r="G16" s="76">
        <f t="shared" si="3"/>
        <v>0</v>
      </c>
      <c r="H16" s="76">
        <f t="shared" si="3"/>
        <v>0</v>
      </c>
      <c r="I16" s="76">
        <f t="shared" si="3"/>
        <v>0</v>
      </c>
      <c r="J16" s="76">
        <f t="shared" si="3"/>
        <v>0</v>
      </c>
      <c r="K16" s="76">
        <f t="shared" si="3"/>
        <v>0</v>
      </c>
      <c r="L16" s="76">
        <f t="shared" si="3"/>
        <v>0</v>
      </c>
      <c r="M16" s="76">
        <f t="shared" si="3"/>
        <v>0</v>
      </c>
    </row>
    <row r="17" spans="1:13" s="74" customFormat="1" ht="24" hidden="1">
      <c r="A17" s="161" t="s">
        <v>109</v>
      </c>
      <c r="B17" s="126">
        <f aca="true" t="shared" si="4" ref="B17:B22">SUM(C17:M17)</f>
        <v>0</v>
      </c>
      <c r="C17" s="89"/>
      <c r="D17" s="90"/>
      <c r="E17" s="90"/>
      <c r="F17" s="90"/>
      <c r="G17" s="89"/>
      <c r="H17" s="91"/>
      <c r="I17" s="91"/>
      <c r="J17" s="91"/>
      <c r="K17" s="91"/>
      <c r="L17" s="91"/>
      <c r="M17" s="91"/>
    </row>
    <row r="18" spans="1:13" s="74" customFormat="1" ht="24" hidden="1">
      <c r="A18" s="88" t="s">
        <v>72</v>
      </c>
      <c r="B18" s="126">
        <f t="shared" si="4"/>
        <v>0</v>
      </c>
      <c r="C18" s="89"/>
      <c r="D18" s="90"/>
      <c r="E18" s="90"/>
      <c r="F18" s="90"/>
      <c r="G18" s="190"/>
      <c r="H18" s="89"/>
      <c r="I18" s="91"/>
      <c r="J18" s="91"/>
      <c r="K18" s="91"/>
      <c r="L18" s="91"/>
      <c r="M18" s="91"/>
    </row>
    <row r="19" spans="1:13" s="74" customFormat="1" ht="24" hidden="1">
      <c r="A19" s="88" t="s">
        <v>73</v>
      </c>
      <c r="B19" s="126">
        <f t="shared" si="4"/>
        <v>0</v>
      </c>
      <c r="C19" s="89"/>
      <c r="D19" s="90"/>
      <c r="E19" s="90"/>
      <c r="F19" s="90"/>
      <c r="G19" s="190"/>
      <c r="H19" s="89"/>
      <c r="I19" s="91"/>
      <c r="J19" s="91"/>
      <c r="K19" s="91"/>
      <c r="L19" s="91"/>
      <c r="M19" s="91"/>
    </row>
    <row r="20" spans="1:13" ht="24" hidden="1">
      <c r="A20" s="130" t="s">
        <v>74</v>
      </c>
      <c r="B20" s="126">
        <f t="shared" si="4"/>
        <v>0</v>
      </c>
      <c r="C20" s="89"/>
      <c r="D20" s="89"/>
      <c r="E20" s="89"/>
      <c r="F20" s="89"/>
      <c r="G20" s="191"/>
      <c r="H20" s="89"/>
      <c r="I20" s="131"/>
      <c r="J20" s="131"/>
      <c r="K20" s="131"/>
      <c r="L20" s="131"/>
      <c r="M20" s="131"/>
    </row>
    <row r="21" spans="1:13" s="74" customFormat="1" ht="24">
      <c r="A21" s="137" t="s">
        <v>68</v>
      </c>
      <c r="B21" s="195">
        <f t="shared" si="4"/>
        <v>0</v>
      </c>
      <c r="C21" s="138"/>
      <c r="D21" s="138"/>
      <c r="E21" s="138"/>
      <c r="F21" s="138"/>
      <c r="G21" s="190"/>
      <c r="H21" s="138"/>
      <c r="I21" s="138"/>
      <c r="J21" s="138"/>
      <c r="K21" s="138"/>
      <c r="L21" s="138"/>
      <c r="M21" s="138"/>
    </row>
    <row r="22" spans="1:13" s="74" customFormat="1" ht="24.75" thickBot="1">
      <c r="A22" s="127" t="s">
        <v>78</v>
      </c>
      <c r="B22" s="196">
        <f t="shared" si="4"/>
        <v>0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25.5" thickBot="1" thickTop="1">
      <c r="A23" s="225" t="s">
        <v>143</v>
      </c>
      <c r="B23" s="226">
        <f aca="true" t="shared" si="5" ref="B23:M23">SUM(B24:B26)</f>
        <v>0</v>
      </c>
      <c r="C23" s="179">
        <f t="shared" si="5"/>
        <v>0</v>
      </c>
      <c r="D23" s="179">
        <f t="shared" si="5"/>
        <v>0</v>
      </c>
      <c r="E23" s="179">
        <f t="shared" si="5"/>
        <v>0</v>
      </c>
      <c r="F23" s="179">
        <f t="shared" si="5"/>
        <v>0</v>
      </c>
      <c r="G23" s="179">
        <f t="shared" si="5"/>
        <v>0</v>
      </c>
      <c r="H23" s="179">
        <f t="shared" si="5"/>
        <v>0</v>
      </c>
      <c r="I23" s="179">
        <f t="shared" si="5"/>
        <v>0</v>
      </c>
      <c r="J23" s="179">
        <f t="shared" si="5"/>
        <v>0</v>
      </c>
      <c r="K23" s="179">
        <f t="shared" si="5"/>
        <v>0</v>
      </c>
      <c r="L23" s="179">
        <f t="shared" si="5"/>
        <v>0</v>
      </c>
      <c r="M23" s="179">
        <f t="shared" si="5"/>
        <v>0</v>
      </c>
    </row>
    <row r="24" spans="1:13" s="74" customFormat="1" ht="24" hidden="1">
      <c r="A24" s="180" t="s">
        <v>144</v>
      </c>
      <c r="B24" s="181">
        <f>SUM(C24:M24)</f>
        <v>0</v>
      </c>
      <c r="C24" s="181"/>
      <c r="D24" s="182"/>
      <c r="E24" s="182"/>
      <c r="F24" s="182"/>
      <c r="G24" s="183"/>
      <c r="H24" s="183"/>
      <c r="I24" s="183"/>
      <c r="J24" s="183"/>
      <c r="K24" s="183"/>
      <c r="L24" s="183"/>
      <c r="M24" s="183"/>
    </row>
    <row r="25" spans="1:13" s="74" customFormat="1" ht="24" hidden="1">
      <c r="A25" s="184" t="s">
        <v>86</v>
      </c>
      <c r="B25" s="185">
        <f>SUM(C25:M25)</f>
        <v>0</v>
      </c>
      <c r="C25" s="185"/>
      <c r="D25" s="186"/>
      <c r="E25" s="186"/>
      <c r="F25" s="186"/>
      <c r="G25" s="186"/>
      <c r="H25" s="187"/>
      <c r="I25" s="187"/>
      <c r="J25" s="187"/>
      <c r="K25" s="187"/>
      <c r="L25" s="187"/>
      <c r="M25" s="187"/>
    </row>
    <row r="26" spans="1:13" s="74" customFormat="1" ht="24.75" hidden="1" thickBot="1">
      <c r="A26" s="218" t="s">
        <v>145</v>
      </c>
      <c r="B26" s="219">
        <f>SUM(C26:M26)</f>
        <v>0</v>
      </c>
      <c r="C26" s="188"/>
      <c r="D26" s="189"/>
      <c r="E26" s="189"/>
      <c r="F26" s="189"/>
      <c r="G26" s="189"/>
      <c r="H26" s="197"/>
      <c r="I26" s="197"/>
      <c r="J26" s="197"/>
      <c r="K26" s="197"/>
      <c r="L26" s="197"/>
      <c r="M26" s="197"/>
    </row>
    <row r="27" spans="1:13" ht="24.75" thickTop="1">
      <c r="A27" s="132"/>
      <c r="B27" s="133"/>
      <c r="C27" s="134"/>
      <c r="D27" s="135"/>
      <c r="E27" s="134"/>
      <c r="F27" s="134"/>
      <c r="H27" s="135"/>
      <c r="I27" s="136"/>
      <c r="J27" s="136"/>
      <c r="K27" s="136"/>
      <c r="L27" s="136"/>
      <c r="M27" s="136"/>
    </row>
    <row r="28" ht="24">
      <c r="A28" s="118" t="s">
        <v>4</v>
      </c>
    </row>
    <row r="29" ht="24">
      <c r="A29" s="62" t="s">
        <v>117</v>
      </c>
    </row>
    <row r="30" ht="24">
      <c r="A30" s="62" t="s">
        <v>118</v>
      </c>
    </row>
    <row r="31" ht="24">
      <c r="A31" s="62" t="s">
        <v>119</v>
      </c>
    </row>
    <row r="32" ht="24" hidden="1">
      <c r="A32" s="62" t="s">
        <v>13</v>
      </c>
    </row>
    <row r="33" ht="24">
      <c r="A33" s="62" t="s">
        <v>146</v>
      </c>
    </row>
  </sheetData>
  <sheetProtection/>
  <mergeCells count="3">
    <mergeCell ref="A1:M1"/>
    <mergeCell ref="A2:M2"/>
    <mergeCell ref="A3:M3"/>
  </mergeCells>
  <printOptions/>
  <pageMargins left="1.18110236220472" right="0" top="0.78740157480315" bottom="0.590551181102362" header="0.511811023622047" footer="0.118110236220472"/>
  <pageSetup firstPageNumber="54" useFirstPageNumber="1" horizontalDpi="600" verticalDpi="600" orientation="portrait" paperSize="9" r:id="rId2"/>
  <headerFooter alignWithMargins="0">
    <oddHeader>&amp;R&amp;P</oddHeader>
    <oddFooter>&amp;R&amp;Z&amp;F&amp;A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64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60.8515625" style="62" customWidth="1"/>
    <col min="2" max="2" width="21.28125" style="62" customWidth="1"/>
    <col min="3" max="3" width="15.8515625" style="62" hidden="1" customWidth="1"/>
    <col min="4" max="4" width="11.421875" style="62" hidden="1" customWidth="1"/>
    <col min="5" max="5" width="12.57421875" style="62" hidden="1" customWidth="1"/>
    <col min="6" max="6" width="12.421875" style="62" hidden="1" customWidth="1"/>
    <col min="7" max="7" width="12.57421875" style="62" hidden="1" customWidth="1"/>
    <col min="8" max="8" width="10.28125" style="62" hidden="1" customWidth="1"/>
    <col min="9" max="9" width="12.7109375" style="62" hidden="1" customWidth="1"/>
    <col min="10" max="11" width="12.57421875" style="62" hidden="1" customWidth="1"/>
    <col min="12" max="12" width="11.28125" style="62" hidden="1" customWidth="1"/>
    <col min="13" max="13" width="9.140625" style="62" hidden="1" customWidth="1"/>
    <col min="14" max="16384" width="9.140625" style="62" customWidth="1"/>
  </cols>
  <sheetData>
    <row r="1" spans="1:15" ht="24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61"/>
      <c r="O1" s="61"/>
    </row>
    <row r="2" spans="1:15" ht="24">
      <c r="A2" s="232" t="s">
        <v>116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61"/>
      <c r="O2" s="61"/>
    </row>
    <row r="3" spans="1:15" ht="24">
      <c r="A3" s="234" t="s">
        <v>39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63"/>
      <c r="O3" s="63"/>
    </row>
    <row r="4" spans="1:15" ht="24">
      <c r="A4" s="139" t="s">
        <v>1</v>
      </c>
      <c r="B4" s="65" t="s">
        <v>2</v>
      </c>
      <c r="C4" s="147"/>
      <c r="D4" s="66" t="s">
        <v>65</v>
      </c>
      <c r="E4" s="66" t="s">
        <v>65</v>
      </c>
      <c r="F4" s="65" t="s">
        <v>9</v>
      </c>
      <c r="G4" s="65" t="s">
        <v>5</v>
      </c>
      <c r="H4" s="67" t="s">
        <v>14</v>
      </c>
      <c r="I4" s="67" t="s">
        <v>14</v>
      </c>
      <c r="J4" s="67" t="s">
        <v>83</v>
      </c>
      <c r="K4" s="67" t="s">
        <v>14</v>
      </c>
      <c r="L4" s="67" t="s">
        <v>14</v>
      </c>
      <c r="M4" s="63" t="s">
        <v>14</v>
      </c>
      <c r="N4" s="63"/>
      <c r="O4" s="63"/>
    </row>
    <row r="5" spans="1:13" ht="24">
      <c r="A5" s="140"/>
      <c r="B5" s="69"/>
      <c r="C5" s="148"/>
      <c r="D5" s="71" t="s">
        <v>66</v>
      </c>
      <c r="E5" s="71" t="s">
        <v>67</v>
      </c>
      <c r="F5" s="69"/>
      <c r="G5" s="69"/>
      <c r="H5" s="70" t="s">
        <v>19</v>
      </c>
      <c r="I5" s="70" t="s">
        <v>12</v>
      </c>
      <c r="J5" s="70" t="s">
        <v>84</v>
      </c>
      <c r="K5" s="70" t="s">
        <v>11</v>
      </c>
      <c r="L5" s="70" t="s">
        <v>22</v>
      </c>
      <c r="M5" s="62" t="s">
        <v>23</v>
      </c>
    </row>
    <row r="6" spans="1:13" ht="24.75" thickBot="1">
      <c r="A6" s="168" t="s">
        <v>3</v>
      </c>
      <c r="B6" s="167">
        <f aca="true" t="shared" si="0" ref="B6:G6">+B20</f>
        <v>200000</v>
      </c>
      <c r="C6" s="167">
        <f t="shared" si="0"/>
        <v>0</v>
      </c>
      <c r="D6" s="167">
        <f t="shared" si="0"/>
        <v>0</v>
      </c>
      <c r="E6" s="167">
        <f t="shared" si="0"/>
        <v>0</v>
      </c>
      <c r="F6" s="167">
        <f t="shared" si="0"/>
        <v>0</v>
      </c>
      <c r="G6" s="167">
        <f t="shared" si="0"/>
        <v>200000</v>
      </c>
      <c r="H6" s="167">
        <f aca="true" t="shared" si="1" ref="H6:M6">+H7+H17+H27+H40+H54</f>
        <v>0</v>
      </c>
      <c r="I6" s="167">
        <f t="shared" si="1"/>
        <v>0</v>
      </c>
      <c r="J6" s="167">
        <f t="shared" si="1"/>
        <v>0</v>
      </c>
      <c r="K6" s="167">
        <f t="shared" si="1"/>
        <v>0</v>
      </c>
      <c r="L6" s="167">
        <f t="shared" si="1"/>
        <v>0</v>
      </c>
      <c r="M6" s="167">
        <f t="shared" si="1"/>
        <v>0</v>
      </c>
    </row>
    <row r="7" spans="1:12" s="74" customFormat="1" ht="24.75" thickTop="1">
      <c r="A7" s="141" t="s">
        <v>153</v>
      </c>
      <c r="B7" s="73">
        <f aca="true" t="shared" si="2" ref="B7:L7">SUM(B8:B15)</f>
        <v>0</v>
      </c>
      <c r="C7" s="149">
        <f t="shared" si="2"/>
        <v>0</v>
      </c>
      <c r="D7" s="73">
        <f t="shared" si="2"/>
        <v>0</v>
      </c>
      <c r="E7" s="73">
        <f t="shared" si="2"/>
        <v>0</v>
      </c>
      <c r="F7" s="73">
        <f>SUM(F8:F15)</f>
        <v>0</v>
      </c>
      <c r="G7" s="73">
        <f t="shared" si="2"/>
        <v>0</v>
      </c>
      <c r="H7" s="73">
        <f t="shared" si="2"/>
        <v>0</v>
      </c>
      <c r="I7" s="73">
        <f t="shared" si="2"/>
        <v>0</v>
      </c>
      <c r="J7" s="73">
        <f t="shared" si="2"/>
        <v>0</v>
      </c>
      <c r="K7" s="73">
        <f t="shared" si="2"/>
        <v>0</v>
      </c>
      <c r="L7" s="73">
        <f t="shared" si="2"/>
        <v>0</v>
      </c>
    </row>
    <row r="8" spans="1:13" s="74" customFormat="1" ht="24.75" thickBot="1">
      <c r="A8" s="146" t="s">
        <v>154</v>
      </c>
      <c r="B8" s="217">
        <f aca="true" t="shared" si="3" ref="B8:B15">SUM(C8:L8)</f>
        <v>0</v>
      </c>
      <c r="C8" s="213"/>
      <c r="D8" s="214"/>
      <c r="E8" s="214"/>
      <c r="F8" s="214"/>
      <c r="G8" s="214"/>
      <c r="H8" s="214"/>
      <c r="I8" s="214"/>
      <c r="J8" s="214"/>
      <c r="K8" s="214"/>
      <c r="L8" s="214"/>
      <c r="M8" s="215"/>
    </row>
    <row r="9" spans="1:12" s="74" customFormat="1" ht="24" hidden="1">
      <c r="A9" s="143" t="s">
        <v>42</v>
      </c>
      <c r="B9" s="96">
        <f t="shared" si="3"/>
        <v>0</v>
      </c>
      <c r="C9" s="150"/>
      <c r="D9" s="119"/>
      <c r="E9" s="119"/>
      <c r="F9" s="119"/>
      <c r="G9" s="119"/>
      <c r="H9" s="119"/>
      <c r="I9" s="119"/>
      <c r="J9" s="119"/>
      <c r="K9" s="119"/>
      <c r="L9" s="119"/>
    </row>
    <row r="10" spans="1:12" s="74" customFormat="1" ht="24" hidden="1">
      <c r="A10" s="143" t="s">
        <v>29</v>
      </c>
      <c r="B10" s="78">
        <f t="shared" si="3"/>
        <v>0</v>
      </c>
      <c r="C10" s="150"/>
      <c r="D10" s="119"/>
      <c r="E10" s="119"/>
      <c r="F10" s="119"/>
      <c r="G10" s="119"/>
      <c r="H10" s="119"/>
      <c r="I10" s="119"/>
      <c r="J10" s="119"/>
      <c r="K10" s="119"/>
      <c r="L10" s="119"/>
    </row>
    <row r="11" spans="1:12" s="74" customFormat="1" ht="24" hidden="1">
      <c r="A11" s="143" t="s">
        <v>97</v>
      </c>
      <c r="B11" s="78">
        <f t="shared" si="3"/>
        <v>0</v>
      </c>
      <c r="C11" s="150"/>
      <c r="D11" s="119"/>
      <c r="E11" s="119"/>
      <c r="F11" s="119"/>
      <c r="G11" s="119"/>
      <c r="H11" s="119"/>
      <c r="I11" s="119"/>
      <c r="J11" s="119"/>
      <c r="K11" s="119"/>
      <c r="L11" s="119"/>
    </row>
    <row r="12" spans="1:12" s="74" customFormat="1" ht="24" hidden="1">
      <c r="A12" s="143" t="s">
        <v>98</v>
      </c>
      <c r="B12" s="78">
        <f t="shared" si="3"/>
        <v>0</v>
      </c>
      <c r="C12" s="150"/>
      <c r="D12" s="119"/>
      <c r="E12" s="119"/>
      <c r="F12" s="119"/>
      <c r="G12" s="119"/>
      <c r="H12" s="119"/>
      <c r="I12" s="119"/>
      <c r="J12" s="119"/>
      <c r="K12" s="119"/>
      <c r="L12" s="119"/>
    </row>
    <row r="13" spans="1:12" s="74" customFormat="1" ht="24" hidden="1">
      <c r="A13" s="143" t="s">
        <v>102</v>
      </c>
      <c r="B13" s="78">
        <f t="shared" si="3"/>
        <v>0</v>
      </c>
      <c r="C13" s="150"/>
      <c r="D13" s="119"/>
      <c r="E13" s="119"/>
      <c r="F13" s="119"/>
      <c r="G13" s="119"/>
      <c r="H13" s="119"/>
      <c r="I13" s="119"/>
      <c r="J13" s="119"/>
      <c r="K13" s="119"/>
      <c r="L13" s="119"/>
    </row>
    <row r="14" spans="1:12" s="74" customFormat="1" ht="24" hidden="1">
      <c r="A14" s="143" t="s">
        <v>46</v>
      </c>
      <c r="B14" s="78">
        <f t="shared" si="3"/>
        <v>0</v>
      </c>
      <c r="C14" s="150"/>
      <c r="D14" s="119"/>
      <c r="E14" s="119"/>
      <c r="F14" s="119"/>
      <c r="G14" s="119"/>
      <c r="H14" s="119"/>
      <c r="I14" s="119"/>
      <c r="J14" s="119"/>
      <c r="K14" s="119"/>
      <c r="L14" s="119"/>
    </row>
    <row r="15" spans="1:12" s="74" customFormat="1" ht="24" hidden="1">
      <c r="A15" s="143" t="s">
        <v>47</v>
      </c>
      <c r="B15" s="78">
        <f t="shared" si="3"/>
        <v>0</v>
      </c>
      <c r="C15" s="150"/>
      <c r="D15" s="119"/>
      <c r="E15" s="119"/>
      <c r="F15" s="119"/>
      <c r="G15" s="119"/>
      <c r="H15" s="119"/>
      <c r="I15" s="119"/>
      <c r="J15" s="119"/>
      <c r="K15" s="119"/>
      <c r="L15" s="119"/>
    </row>
    <row r="16" spans="1:12" ht="24" hidden="1">
      <c r="A16" s="144" t="s">
        <v>40</v>
      </c>
      <c r="B16" s="80">
        <f>SUM(C16:L16)</f>
        <v>0</v>
      </c>
      <c r="C16" s="151"/>
      <c r="D16" s="82"/>
      <c r="E16" s="81"/>
      <c r="F16" s="81"/>
      <c r="G16" s="82"/>
      <c r="H16" s="83"/>
      <c r="I16" s="83"/>
      <c r="J16" s="81"/>
      <c r="K16" s="83"/>
      <c r="L16" s="83"/>
    </row>
    <row r="17" spans="1:12" ht="24.75" thickTop="1">
      <c r="A17" s="142" t="s">
        <v>99</v>
      </c>
      <c r="B17" s="76"/>
      <c r="C17" s="155"/>
      <c r="D17" s="76"/>
      <c r="E17" s="76"/>
      <c r="F17" s="76"/>
      <c r="G17" s="76"/>
      <c r="H17" s="76"/>
      <c r="I17" s="76"/>
      <c r="J17" s="76">
        <f>SUM(J18:J26)</f>
        <v>0</v>
      </c>
      <c r="K17" s="76">
        <f>SUM(K18:K26)</f>
        <v>0</v>
      </c>
      <c r="L17" s="76">
        <f>SUM(L18:L26)</f>
        <v>0</v>
      </c>
    </row>
    <row r="18" spans="1:12" s="74" customFormat="1" ht="24">
      <c r="A18" s="143" t="s">
        <v>41</v>
      </c>
      <c r="B18" s="195">
        <f aca="true" t="shared" si="4" ref="B18:B26">SUM(C18:L18)</f>
        <v>0</v>
      </c>
      <c r="C18" s="152"/>
      <c r="D18" s="85"/>
      <c r="E18" s="85"/>
      <c r="F18" s="84"/>
      <c r="G18" s="84"/>
      <c r="H18" s="85"/>
      <c r="I18" s="85"/>
      <c r="J18" s="84"/>
      <c r="K18" s="85"/>
      <c r="L18" s="85"/>
    </row>
    <row r="19" spans="1:12" s="74" customFormat="1" ht="24">
      <c r="A19" s="143" t="s">
        <v>42</v>
      </c>
      <c r="B19" s="195">
        <f t="shared" si="4"/>
        <v>0</v>
      </c>
      <c r="C19" s="152"/>
      <c r="D19" s="85"/>
      <c r="E19" s="85"/>
      <c r="F19" s="84"/>
      <c r="G19" s="84"/>
      <c r="H19" s="85"/>
      <c r="I19" s="85"/>
      <c r="J19" s="84"/>
      <c r="K19" s="85"/>
      <c r="L19" s="85"/>
    </row>
    <row r="20" spans="1:12" s="74" customFormat="1" ht="24">
      <c r="A20" s="143" t="s">
        <v>29</v>
      </c>
      <c r="B20" s="195">
        <f t="shared" si="4"/>
        <v>200000</v>
      </c>
      <c r="C20" s="152"/>
      <c r="D20" s="85"/>
      <c r="E20" s="85"/>
      <c r="F20" s="84"/>
      <c r="G20" s="84">
        <v>200000</v>
      </c>
      <c r="H20" s="85"/>
      <c r="I20" s="85"/>
      <c r="J20" s="84"/>
      <c r="K20" s="85"/>
      <c r="L20" s="85"/>
    </row>
    <row r="21" spans="1:12" s="74" customFormat="1" ht="24">
      <c r="A21" s="143" t="s">
        <v>43</v>
      </c>
      <c r="B21" s="195">
        <f t="shared" si="4"/>
        <v>0</v>
      </c>
      <c r="C21" s="152"/>
      <c r="D21" s="85"/>
      <c r="E21" s="85"/>
      <c r="F21" s="84"/>
      <c r="G21" s="84"/>
      <c r="H21" s="85"/>
      <c r="I21" s="85"/>
      <c r="J21" s="84"/>
      <c r="K21" s="85"/>
      <c r="L21" s="85"/>
    </row>
    <row r="22" spans="1:12" s="74" customFormat="1" ht="24">
      <c r="A22" s="143" t="s">
        <v>44</v>
      </c>
      <c r="B22" s="195">
        <f>SUM(C22:L22)</f>
        <v>0</v>
      </c>
      <c r="C22" s="152"/>
      <c r="D22" s="85"/>
      <c r="E22" s="85"/>
      <c r="F22" s="84"/>
      <c r="G22" s="84"/>
      <c r="H22" s="85"/>
      <c r="I22" s="85"/>
      <c r="J22" s="84"/>
      <c r="K22" s="85"/>
      <c r="L22" s="85"/>
    </row>
    <row r="23" spans="1:12" s="74" customFormat="1" ht="24">
      <c r="A23" s="143" t="s">
        <v>45</v>
      </c>
      <c r="B23" s="195">
        <f t="shared" si="4"/>
        <v>0</v>
      </c>
      <c r="C23" s="152"/>
      <c r="D23" s="85"/>
      <c r="E23" s="85"/>
      <c r="F23" s="84"/>
      <c r="G23" s="84"/>
      <c r="H23" s="85"/>
      <c r="I23" s="85"/>
      <c r="J23" s="84"/>
      <c r="K23" s="85"/>
      <c r="L23" s="85"/>
    </row>
    <row r="24" spans="1:12" s="74" customFormat="1" ht="24">
      <c r="A24" s="143" t="s">
        <v>100</v>
      </c>
      <c r="B24" s="195">
        <f t="shared" si="4"/>
        <v>0</v>
      </c>
      <c r="C24" s="152"/>
      <c r="D24" s="85"/>
      <c r="E24" s="85"/>
      <c r="F24" s="84"/>
      <c r="G24" s="84"/>
      <c r="H24" s="85"/>
      <c r="I24" s="85"/>
      <c r="J24" s="84"/>
      <c r="K24" s="85"/>
      <c r="L24" s="85"/>
    </row>
    <row r="25" spans="1:12" s="74" customFormat="1" ht="24.75" thickBot="1">
      <c r="A25" s="146" t="s">
        <v>47</v>
      </c>
      <c r="B25" s="217">
        <f t="shared" si="4"/>
        <v>0</v>
      </c>
      <c r="C25" s="151"/>
      <c r="D25" s="82"/>
      <c r="E25" s="82"/>
      <c r="F25" s="81"/>
      <c r="G25" s="81"/>
      <c r="H25" s="82"/>
      <c r="I25" s="82"/>
      <c r="J25" s="81"/>
      <c r="K25" s="82"/>
      <c r="L25" s="82"/>
    </row>
    <row r="26" spans="1:12" ht="24" hidden="1">
      <c r="A26" s="208" t="s">
        <v>48</v>
      </c>
      <c r="B26" s="209">
        <f t="shared" si="4"/>
        <v>0</v>
      </c>
      <c r="C26" s="210"/>
      <c r="D26" s="211"/>
      <c r="E26" s="201"/>
      <c r="F26" s="201"/>
      <c r="G26" s="211"/>
      <c r="H26" s="212"/>
      <c r="I26" s="212"/>
      <c r="J26" s="201"/>
      <c r="K26" s="212"/>
      <c r="L26" s="212"/>
    </row>
    <row r="27" spans="1:12" s="87" customFormat="1" ht="24" hidden="1">
      <c r="A27" s="205" t="s">
        <v>101</v>
      </c>
      <c r="B27" s="206">
        <f>SUM(B28:B36)</f>
        <v>0</v>
      </c>
      <c r="C27" s="207">
        <f aca="true" t="shared" si="5" ref="C27:L27">SUM(C28:C36)</f>
        <v>0</v>
      </c>
      <c r="D27" s="206">
        <f t="shared" si="5"/>
        <v>0</v>
      </c>
      <c r="E27" s="206">
        <f t="shared" si="5"/>
        <v>0</v>
      </c>
      <c r="F27" s="206">
        <f t="shared" si="5"/>
        <v>0</v>
      </c>
      <c r="G27" s="206">
        <f t="shared" si="5"/>
        <v>0</v>
      </c>
      <c r="H27" s="206">
        <f t="shared" si="5"/>
        <v>0</v>
      </c>
      <c r="I27" s="206">
        <f t="shared" si="5"/>
        <v>0</v>
      </c>
      <c r="J27" s="206">
        <f t="shared" si="5"/>
        <v>0</v>
      </c>
      <c r="K27" s="206">
        <f t="shared" si="5"/>
        <v>0</v>
      </c>
      <c r="L27" s="206">
        <f t="shared" si="5"/>
        <v>0</v>
      </c>
    </row>
    <row r="28" spans="1:12" ht="24" hidden="1">
      <c r="A28" s="145" t="s">
        <v>29</v>
      </c>
      <c r="B28" s="78">
        <f aca="true" t="shared" si="6" ref="B28:B36">SUM(C28:L28)</f>
        <v>0</v>
      </c>
      <c r="C28" s="153"/>
      <c r="D28" s="90"/>
      <c r="E28" s="89"/>
      <c r="F28" s="89"/>
      <c r="G28" s="90"/>
      <c r="H28" s="91"/>
      <c r="I28" s="91"/>
      <c r="J28" s="89"/>
      <c r="K28" s="91"/>
      <c r="L28" s="91"/>
    </row>
    <row r="29" spans="1:12" ht="24" hidden="1">
      <c r="A29" s="143" t="s">
        <v>97</v>
      </c>
      <c r="B29" s="78">
        <f t="shared" si="6"/>
        <v>0</v>
      </c>
      <c r="C29" s="153"/>
      <c r="D29" s="90"/>
      <c r="E29" s="89"/>
      <c r="F29" s="89"/>
      <c r="G29" s="90"/>
      <c r="H29" s="91"/>
      <c r="I29" s="91"/>
      <c r="J29" s="89"/>
      <c r="K29" s="91"/>
      <c r="L29" s="91"/>
    </row>
    <row r="30" spans="1:12" ht="24" hidden="1">
      <c r="A30" s="143" t="s">
        <v>98</v>
      </c>
      <c r="B30" s="78">
        <f t="shared" si="6"/>
        <v>0</v>
      </c>
      <c r="C30" s="153"/>
      <c r="D30" s="90"/>
      <c r="E30" s="89"/>
      <c r="F30" s="89"/>
      <c r="G30" s="90"/>
      <c r="H30" s="91"/>
      <c r="I30" s="91"/>
      <c r="J30" s="89"/>
      <c r="K30" s="91"/>
      <c r="L30" s="91"/>
    </row>
    <row r="31" spans="1:12" ht="24" hidden="1">
      <c r="A31" s="143" t="s">
        <v>102</v>
      </c>
      <c r="B31" s="78">
        <f t="shared" si="6"/>
        <v>0</v>
      </c>
      <c r="C31" s="153"/>
      <c r="D31" s="90"/>
      <c r="E31" s="89"/>
      <c r="F31" s="89"/>
      <c r="G31" s="90"/>
      <c r="H31" s="91"/>
      <c r="I31" s="91"/>
      <c r="J31" s="89"/>
      <c r="K31" s="91"/>
      <c r="L31" s="91"/>
    </row>
    <row r="32" spans="1:12" ht="24.75" hidden="1" thickBot="1">
      <c r="A32" s="146" t="s">
        <v>100</v>
      </c>
      <c r="B32" s="92">
        <f t="shared" si="6"/>
        <v>0</v>
      </c>
      <c r="C32" s="154"/>
      <c r="D32" s="94"/>
      <c r="E32" s="93"/>
      <c r="F32" s="93"/>
      <c r="G32" s="94"/>
      <c r="H32" s="95"/>
      <c r="I32" s="95"/>
      <c r="J32" s="93"/>
      <c r="K32" s="95"/>
      <c r="L32" s="95"/>
    </row>
    <row r="33" spans="1:12" ht="24.75" hidden="1" thickTop="1">
      <c r="A33" s="143" t="s">
        <v>54</v>
      </c>
      <c r="B33" s="96">
        <f t="shared" si="6"/>
        <v>0</v>
      </c>
      <c r="C33" s="152"/>
      <c r="D33" s="85"/>
      <c r="E33" s="84"/>
      <c r="F33" s="84"/>
      <c r="G33" s="85"/>
      <c r="H33" s="86"/>
      <c r="I33" s="86"/>
      <c r="J33" s="84"/>
      <c r="K33" s="86"/>
      <c r="L33" s="86"/>
    </row>
    <row r="34" spans="1:12" ht="24" hidden="1">
      <c r="A34" s="145" t="s">
        <v>55</v>
      </c>
      <c r="B34" s="78">
        <f t="shared" si="6"/>
        <v>0</v>
      </c>
      <c r="C34" s="153"/>
      <c r="D34" s="90"/>
      <c r="E34" s="89"/>
      <c r="F34" s="89"/>
      <c r="G34" s="90"/>
      <c r="H34" s="91"/>
      <c r="I34" s="91"/>
      <c r="J34" s="89"/>
      <c r="K34" s="91"/>
      <c r="L34" s="91"/>
    </row>
    <row r="35" spans="1:12" ht="24" hidden="1">
      <c r="A35" s="145" t="s">
        <v>56</v>
      </c>
      <c r="B35" s="78">
        <f t="shared" si="6"/>
        <v>0</v>
      </c>
      <c r="C35" s="153"/>
      <c r="D35" s="90"/>
      <c r="E35" s="89"/>
      <c r="F35" s="89"/>
      <c r="G35" s="90"/>
      <c r="H35" s="91"/>
      <c r="I35" s="91"/>
      <c r="J35" s="89"/>
      <c r="K35" s="91"/>
      <c r="L35" s="91"/>
    </row>
    <row r="36" spans="1:12" ht="24.75" hidden="1" thickBot="1">
      <c r="A36" s="145" t="s">
        <v>57</v>
      </c>
      <c r="B36" s="78">
        <f t="shared" si="6"/>
        <v>0</v>
      </c>
      <c r="C36" s="153"/>
      <c r="D36" s="90"/>
      <c r="E36" s="89"/>
      <c r="F36" s="89"/>
      <c r="G36" s="90"/>
      <c r="H36" s="91"/>
      <c r="I36" s="91"/>
      <c r="J36" s="89"/>
      <c r="K36" s="91"/>
      <c r="L36" s="91"/>
    </row>
    <row r="37" spans="1:12" s="100" customFormat="1" ht="24.75" hidden="1" thickTop="1">
      <c r="A37" s="97"/>
      <c r="B37" s="156"/>
      <c r="C37" s="98"/>
      <c r="D37" s="98"/>
      <c r="E37" s="98"/>
      <c r="F37" s="98"/>
      <c r="G37" s="98"/>
      <c r="H37" s="98"/>
      <c r="I37" s="99"/>
      <c r="J37" s="99"/>
      <c r="K37" s="99"/>
      <c r="L37" s="99"/>
    </row>
    <row r="38" spans="1:12" s="100" customFormat="1" ht="24" hidden="1">
      <c r="A38" s="101"/>
      <c r="B38" s="157"/>
      <c r="C38" s="102"/>
      <c r="D38" s="102"/>
      <c r="E38" s="102"/>
      <c r="F38" s="102"/>
      <c r="G38" s="102"/>
      <c r="H38" s="102"/>
      <c r="I38" s="103"/>
      <c r="J38" s="103"/>
      <c r="K38" s="103"/>
      <c r="L38" s="103"/>
    </row>
    <row r="39" spans="1:12" s="100" customFormat="1" ht="24" hidden="1">
      <c r="A39" s="101"/>
      <c r="B39" s="157"/>
      <c r="C39" s="102"/>
      <c r="D39" s="102"/>
      <c r="E39" s="102"/>
      <c r="F39" s="102"/>
      <c r="G39" s="102"/>
      <c r="H39" s="102"/>
      <c r="I39" s="103"/>
      <c r="J39" s="103"/>
      <c r="K39" s="103"/>
      <c r="L39" s="103"/>
    </row>
    <row r="40" spans="1:12" ht="24" hidden="1">
      <c r="A40" s="142" t="s">
        <v>103</v>
      </c>
      <c r="B40" s="76">
        <f aca="true" t="shared" si="7" ref="B40:L40">SUM(B41:B53)</f>
        <v>0</v>
      </c>
      <c r="C40" s="155">
        <f t="shared" si="7"/>
        <v>0</v>
      </c>
      <c r="D40" s="76">
        <f t="shared" si="7"/>
        <v>0</v>
      </c>
      <c r="E40" s="76">
        <f t="shared" si="7"/>
        <v>0</v>
      </c>
      <c r="F40" s="76">
        <f t="shared" si="7"/>
        <v>0</v>
      </c>
      <c r="G40" s="76">
        <f t="shared" si="7"/>
        <v>0</v>
      </c>
      <c r="H40" s="76">
        <f t="shared" si="7"/>
        <v>0</v>
      </c>
      <c r="I40" s="76">
        <f t="shared" si="7"/>
        <v>0</v>
      </c>
      <c r="J40" s="76">
        <f t="shared" si="7"/>
        <v>0</v>
      </c>
      <c r="K40" s="76">
        <f t="shared" si="7"/>
        <v>0</v>
      </c>
      <c r="L40" s="76">
        <f t="shared" si="7"/>
        <v>0</v>
      </c>
    </row>
    <row r="41" spans="1:12" ht="24" hidden="1">
      <c r="A41" s="144" t="s">
        <v>104</v>
      </c>
      <c r="B41" s="80"/>
      <c r="C41" s="151"/>
      <c r="D41" s="82"/>
      <c r="E41" s="81"/>
      <c r="F41" s="81"/>
      <c r="G41" s="82"/>
      <c r="H41" s="83"/>
      <c r="I41" s="83"/>
      <c r="J41" s="81"/>
      <c r="K41" s="83"/>
      <c r="L41" s="83"/>
    </row>
    <row r="42" spans="1:12" ht="24" hidden="1">
      <c r="A42" s="77" t="s">
        <v>49</v>
      </c>
      <c r="B42" s="96">
        <f aca="true" t="shared" si="8" ref="B42:B50">SUM(C42:L42)</f>
        <v>0</v>
      </c>
      <c r="C42" s="84"/>
      <c r="D42" s="85"/>
      <c r="E42" s="84"/>
      <c r="F42" s="84"/>
      <c r="G42" s="85"/>
      <c r="H42" s="86"/>
      <c r="I42" s="86"/>
      <c r="J42" s="84"/>
      <c r="K42" s="86"/>
      <c r="L42" s="86"/>
    </row>
    <row r="43" spans="1:12" ht="24" hidden="1">
      <c r="A43" s="88" t="s">
        <v>50</v>
      </c>
      <c r="B43" s="78">
        <f t="shared" si="8"/>
        <v>0</v>
      </c>
      <c r="C43" s="89"/>
      <c r="D43" s="90"/>
      <c r="E43" s="89"/>
      <c r="F43" s="89"/>
      <c r="G43" s="90"/>
      <c r="H43" s="91"/>
      <c r="I43" s="91"/>
      <c r="J43" s="89"/>
      <c r="K43" s="91"/>
      <c r="L43" s="91"/>
    </row>
    <row r="44" spans="1:12" ht="24" hidden="1">
      <c r="A44" s="88" t="s">
        <v>51</v>
      </c>
      <c r="B44" s="78">
        <f t="shared" si="8"/>
        <v>0</v>
      </c>
      <c r="C44" s="89"/>
      <c r="D44" s="90"/>
      <c r="E44" s="89"/>
      <c r="F44" s="89"/>
      <c r="G44" s="90"/>
      <c r="H44" s="91"/>
      <c r="I44" s="91"/>
      <c r="J44" s="89"/>
      <c r="K44" s="91"/>
      <c r="L44" s="91"/>
    </row>
    <row r="45" spans="1:12" ht="24" hidden="1">
      <c r="A45" s="88" t="s">
        <v>52</v>
      </c>
      <c r="B45" s="78">
        <f t="shared" si="8"/>
        <v>0</v>
      </c>
      <c r="C45" s="89"/>
      <c r="D45" s="90"/>
      <c r="E45" s="89"/>
      <c r="F45" s="89"/>
      <c r="G45" s="90"/>
      <c r="H45" s="91"/>
      <c r="I45" s="91"/>
      <c r="J45" s="89"/>
      <c r="K45" s="91"/>
      <c r="L45" s="91"/>
    </row>
    <row r="46" spans="1:12" ht="24" hidden="1">
      <c r="A46" s="88" t="s">
        <v>53</v>
      </c>
      <c r="B46" s="78">
        <f t="shared" si="8"/>
        <v>0</v>
      </c>
      <c r="C46" s="89"/>
      <c r="D46" s="90"/>
      <c r="E46" s="89"/>
      <c r="F46" s="89"/>
      <c r="G46" s="90"/>
      <c r="H46" s="91"/>
      <c r="I46" s="91"/>
      <c r="J46" s="89"/>
      <c r="K46" s="91"/>
      <c r="L46" s="91"/>
    </row>
    <row r="47" spans="1:12" ht="24" hidden="1">
      <c r="A47" s="88" t="s">
        <v>54</v>
      </c>
      <c r="B47" s="78">
        <f t="shared" si="8"/>
        <v>0</v>
      </c>
      <c r="C47" s="89"/>
      <c r="D47" s="90"/>
      <c r="E47" s="89"/>
      <c r="F47" s="89"/>
      <c r="G47" s="90"/>
      <c r="H47" s="91"/>
      <c r="I47" s="91"/>
      <c r="J47" s="89"/>
      <c r="K47" s="91"/>
      <c r="L47" s="91"/>
    </row>
    <row r="48" spans="1:12" ht="24" hidden="1">
      <c r="A48" s="88" t="s">
        <v>55</v>
      </c>
      <c r="B48" s="78">
        <f t="shared" si="8"/>
        <v>0</v>
      </c>
      <c r="C48" s="89"/>
      <c r="D48" s="90"/>
      <c r="E48" s="89"/>
      <c r="F48" s="89"/>
      <c r="G48" s="90"/>
      <c r="H48" s="91"/>
      <c r="I48" s="91"/>
      <c r="J48" s="89"/>
      <c r="K48" s="91"/>
      <c r="L48" s="91"/>
    </row>
    <row r="49" spans="1:12" ht="24" hidden="1">
      <c r="A49" s="88" t="s">
        <v>56</v>
      </c>
      <c r="B49" s="78">
        <f t="shared" si="8"/>
        <v>0</v>
      </c>
      <c r="C49" s="89"/>
      <c r="D49" s="90"/>
      <c r="E49" s="89"/>
      <c r="F49" s="89"/>
      <c r="G49" s="90"/>
      <c r="H49" s="91"/>
      <c r="I49" s="91"/>
      <c r="J49" s="89"/>
      <c r="K49" s="91"/>
      <c r="L49" s="91"/>
    </row>
    <row r="50" spans="1:12" ht="24" hidden="1">
      <c r="A50" s="88" t="s">
        <v>57</v>
      </c>
      <c r="B50" s="78">
        <f t="shared" si="8"/>
        <v>0</v>
      </c>
      <c r="C50" s="89"/>
      <c r="D50" s="90"/>
      <c r="E50" s="89"/>
      <c r="F50" s="89"/>
      <c r="G50" s="90"/>
      <c r="H50" s="91"/>
      <c r="I50" s="91"/>
      <c r="J50" s="89"/>
      <c r="K50" s="91"/>
      <c r="L50" s="91"/>
    </row>
    <row r="51" spans="1:12" ht="24" hidden="1">
      <c r="A51" s="104" t="s">
        <v>58</v>
      </c>
      <c r="B51" s="105"/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1:12" ht="24" hidden="1">
      <c r="A52" s="107" t="s">
        <v>10</v>
      </c>
      <c r="B52" s="108"/>
      <c r="C52" s="106"/>
      <c r="D52" s="106"/>
      <c r="E52" s="106"/>
      <c r="F52" s="106"/>
      <c r="G52" s="106"/>
      <c r="H52" s="106"/>
      <c r="I52" s="106"/>
      <c r="J52" s="106"/>
      <c r="K52" s="106"/>
      <c r="L52" s="106"/>
    </row>
    <row r="53" spans="1:12" ht="24.75" hidden="1" thickBot="1">
      <c r="A53" s="109" t="s">
        <v>59</v>
      </c>
      <c r="B53" s="110">
        <f>SUM(C53:L53)</f>
        <v>0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</row>
    <row r="54" spans="1:12" ht="24.75" hidden="1" thickTop="1">
      <c r="A54" s="72" t="s">
        <v>60</v>
      </c>
      <c r="B54" s="73">
        <f>SUM(B56:B57)</f>
        <v>0</v>
      </c>
      <c r="C54" s="73">
        <f aca="true" t="shared" si="9" ref="C54:L54">SUM(C56:C57)</f>
        <v>0</v>
      </c>
      <c r="D54" s="73">
        <f t="shared" si="9"/>
        <v>0</v>
      </c>
      <c r="E54" s="73">
        <f t="shared" si="9"/>
        <v>0</v>
      </c>
      <c r="F54" s="73">
        <f t="shared" si="9"/>
        <v>0</v>
      </c>
      <c r="G54" s="73">
        <f t="shared" si="9"/>
        <v>0</v>
      </c>
      <c r="H54" s="73">
        <f t="shared" si="9"/>
        <v>0</v>
      </c>
      <c r="I54" s="73">
        <f t="shared" si="9"/>
        <v>0</v>
      </c>
      <c r="J54" s="73">
        <f t="shared" si="9"/>
        <v>0</v>
      </c>
      <c r="K54" s="73">
        <f t="shared" si="9"/>
        <v>0</v>
      </c>
      <c r="L54" s="73">
        <f t="shared" si="9"/>
        <v>0</v>
      </c>
    </row>
    <row r="55" spans="1:12" ht="24" hidden="1">
      <c r="A55" s="107" t="s">
        <v>10</v>
      </c>
      <c r="B55" s="105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1:12" ht="24" hidden="1">
      <c r="A56" s="112" t="s">
        <v>61</v>
      </c>
      <c r="B56" s="108">
        <f>SUM(C56:L56)</f>
        <v>0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1:12" ht="24" hidden="1">
      <c r="A57" s="113" t="s">
        <v>62</v>
      </c>
      <c r="B57" s="114">
        <f>SUM(C57:L57)</f>
        <v>0</v>
      </c>
      <c r="C57" s="115"/>
      <c r="D57" s="116"/>
      <c r="E57" s="116"/>
      <c r="F57" s="116"/>
      <c r="G57" s="115"/>
      <c r="H57" s="115"/>
      <c r="I57" s="117"/>
      <c r="J57" s="117"/>
      <c r="K57" s="117"/>
      <c r="L57" s="117"/>
    </row>
    <row r="58" ht="24.75" thickTop="1"/>
    <row r="59" ht="24">
      <c r="A59" s="118" t="s">
        <v>4</v>
      </c>
    </row>
    <row r="60" ht="24">
      <c r="A60" s="62" t="s">
        <v>117</v>
      </c>
    </row>
    <row r="61" ht="24">
      <c r="A61" s="62" t="s">
        <v>118</v>
      </c>
    </row>
    <row r="62" ht="24">
      <c r="A62" s="62" t="s">
        <v>119</v>
      </c>
    </row>
    <row r="63" ht="24" hidden="1">
      <c r="A63" s="62" t="s">
        <v>13</v>
      </c>
    </row>
    <row r="64" ht="24" hidden="1">
      <c r="A64" s="62" t="s">
        <v>120</v>
      </c>
    </row>
  </sheetData>
  <sheetProtection/>
  <mergeCells count="3">
    <mergeCell ref="A1:M1"/>
    <mergeCell ref="A2:M2"/>
    <mergeCell ref="A3:M3"/>
  </mergeCells>
  <printOptions/>
  <pageMargins left="1.18110236220472" right="0" top="0.590551181102362" bottom="0.590551181102362" header="0.511811023622047" footer="0.118110236220472"/>
  <pageSetup firstPageNumber="55" useFirstPageNumber="1" horizontalDpi="600" verticalDpi="600" orientation="portrait" paperSize="9" scale="90" r:id="rId2"/>
  <headerFooter alignWithMargins="0">
    <oddHeader>&amp;R&amp;P</oddHeader>
    <oddFooter>&amp;R&amp;Z&amp;F&amp;A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45"/>
  <sheetViews>
    <sheetView zoomScalePageLayoutView="0" workbookViewId="0" topLeftCell="A4">
      <selection activeCell="A22" sqref="A22"/>
    </sheetView>
  </sheetViews>
  <sheetFormatPr defaultColWidth="9.140625" defaultRowHeight="12.75"/>
  <cols>
    <col min="1" max="1" width="60.7109375" style="62" customWidth="1"/>
    <col min="2" max="2" width="20.8515625" style="62" customWidth="1"/>
    <col min="3" max="3" width="10.28125" style="62" hidden="1" customWidth="1"/>
    <col min="4" max="4" width="15.7109375" style="62" hidden="1" customWidth="1"/>
    <col min="5" max="5" width="12.57421875" style="62" hidden="1" customWidth="1"/>
    <col min="6" max="6" width="15.8515625" style="62" hidden="1" customWidth="1"/>
    <col min="7" max="7" width="17.7109375" style="62" hidden="1" customWidth="1"/>
    <col min="8" max="8" width="15.7109375" style="62" hidden="1" customWidth="1"/>
    <col min="9" max="9" width="12.7109375" style="62" hidden="1" customWidth="1"/>
    <col min="10" max="11" width="12.57421875" style="62" hidden="1" customWidth="1"/>
    <col min="12" max="12" width="11.28125" style="62" hidden="1" customWidth="1"/>
    <col min="13" max="13" width="18.7109375" style="62" hidden="1" customWidth="1"/>
    <col min="14" max="16384" width="9.140625" style="62" customWidth="1"/>
  </cols>
  <sheetData>
    <row r="1" spans="1:16" ht="24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61"/>
      <c r="O1" s="61"/>
      <c r="P1" s="61"/>
    </row>
    <row r="2" spans="1:16" ht="24">
      <c r="A2" s="232" t="s">
        <v>116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61"/>
      <c r="O2" s="61"/>
      <c r="P2" s="61"/>
    </row>
    <row r="3" spans="1:16" ht="24">
      <c r="A3" s="233" t="s">
        <v>85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63"/>
      <c r="O3" s="63"/>
      <c r="P3" s="63"/>
    </row>
    <row r="4" spans="1:16" ht="24">
      <c r="A4" s="64" t="s">
        <v>1</v>
      </c>
      <c r="B4" s="65" t="s">
        <v>2</v>
      </c>
      <c r="C4" s="66"/>
      <c r="D4" s="66" t="s">
        <v>65</v>
      </c>
      <c r="E4" s="66" t="s">
        <v>65</v>
      </c>
      <c r="F4" s="65" t="s">
        <v>9</v>
      </c>
      <c r="G4" s="65" t="s">
        <v>5</v>
      </c>
      <c r="H4" s="65" t="s">
        <v>14</v>
      </c>
      <c r="I4" s="67" t="s">
        <v>14</v>
      </c>
      <c r="J4" s="67" t="s">
        <v>83</v>
      </c>
      <c r="K4" s="67" t="s">
        <v>14</v>
      </c>
      <c r="L4" s="67" t="s">
        <v>14</v>
      </c>
      <c r="M4" s="67" t="s">
        <v>14</v>
      </c>
      <c r="N4" s="63"/>
      <c r="O4" s="63"/>
      <c r="P4" s="63"/>
    </row>
    <row r="5" spans="1:13" ht="24">
      <c r="A5" s="68"/>
      <c r="B5" s="69"/>
      <c r="C5" s="70"/>
      <c r="D5" s="71" t="s">
        <v>66</v>
      </c>
      <c r="E5" s="162" t="s">
        <v>67</v>
      </c>
      <c r="F5" s="69"/>
      <c r="G5" s="69"/>
      <c r="H5" s="69" t="s">
        <v>19</v>
      </c>
      <c r="I5" s="70" t="s">
        <v>12</v>
      </c>
      <c r="J5" s="70" t="s">
        <v>84</v>
      </c>
      <c r="K5" s="70" t="s">
        <v>11</v>
      </c>
      <c r="L5" s="70" t="s">
        <v>22</v>
      </c>
      <c r="M5" s="69" t="s">
        <v>23</v>
      </c>
    </row>
    <row r="6" spans="1:13" ht="24.75" thickBot="1">
      <c r="A6" s="166" t="s">
        <v>3</v>
      </c>
      <c r="B6" s="167">
        <f aca="true" t="shared" si="0" ref="B6:G6">+B17</f>
        <v>500000</v>
      </c>
      <c r="C6" s="167">
        <f t="shared" si="0"/>
        <v>0</v>
      </c>
      <c r="D6" s="167">
        <f t="shared" si="0"/>
        <v>0</v>
      </c>
      <c r="E6" s="167">
        <f t="shared" si="0"/>
        <v>0</v>
      </c>
      <c r="F6" s="167">
        <f t="shared" si="0"/>
        <v>0</v>
      </c>
      <c r="G6" s="167">
        <f t="shared" si="0"/>
        <v>500000</v>
      </c>
      <c r="H6" s="167">
        <f aca="true" t="shared" si="1" ref="H6:M6">+H7+H16+H22</f>
        <v>0</v>
      </c>
      <c r="I6" s="167">
        <f t="shared" si="1"/>
        <v>0</v>
      </c>
      <c r="J6" s="167">
        <f t="shared" si="1"/>
        <v>0</v>
      </c>
      <c r="K6" s="167">
        <f t="shared" si="1"/>
        <v>0</v>
      </c>
      <c r="L6" s="167">
        <f t="shared" si="1"/>
        <v>0</v>
      </c>
      <c r="M6" s="167">
        <f t="shared" si="1"/>
        <v>0</v>
      </c>
    </row>
    <row r="7" spans="1:13" ht="24.75" thickTop="1">
      <c r="A7" s="124" t="s">
        <v>123</v>
      </c>
      <c r="B7" s="125">
        <f>SUM(B8:B14)</f>
        <v>0</v>
      </c>
      <c r="C7" s="125">
        <f aca="true" t="shared" si="2" ref="C7:M7">SUM(C8:C14)</f>
        <v>0</v>
      </c>
      <c r="D7" s="125">
        <f t="shared" si="2"/>
        <v>0</v>
      </c>
      <c r="E7" s="125">
        <f t="shared" si="2"/>
        <v>0</v>
      </c>
      <c r="F7" s="125">
        <f t="shared" si="2"/>
        <v>0</v>
      </c>
      <c r="G7" s="125">
        <f t="shared" si="2"/>
        <v>0</v>
      </c>
      <c r="H7" s="125">
        <f t="shared" si="2"/>
        <v>0</v>
      </c>
      <c r="I7" s="125">
        <f t="shared" si="2"/>
        <v>0</v>
      </c>
      <c r="J7" s="125">
        <f t="shared" si="2"/>
        <v>0</v>
      </c>
      <c r="K7" s="125">
        <f t="shared" si="2"/>
        <v>0</v>
      </c>
      <c r="L7" s="125">
        <f t="shared" si="2"/>
        <v>0</v>
      </c>
      <c r="M7" s="125">
        <f t="shared" si="2"/>
        <v>0</v>
      </c>
    </row>
    <row r="8" spans="1:13" s="74" customFormat="1" ht="24">
      <c r="A8" s="88" t="s">
        <v>112</v>
      </c>
      <c r="B8" s="195">
        <f aca="true" t="shared" si="3" ref="B8:B14">SUM(C8:M8)</f>
        <v>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s="74" customFormat="1" ht="24">
      <c r="A9" s="88" t="s">
        <v>113</v>
      </c>
      <c r="B9" s="195">
        <f t="shared" si="3"/>
        <v>0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s="74" customFormat="1" ht="24">
      <c r="A10" s="88" t="s">
        <v>124</v>
      </c>
      <c r="B10" s="195">
        <f t="shared" si="3"/>
        <v>0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1:13" s="74" customFormat="1" ht="24">
      <c r="A11" s="88" t="s">
        <v>125</v>
      </c>
      <c r="B11" s="195">
        <f t="shared" si="3"/>
        <v>0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s="74" customFormat="1" ht="24">
      <c r="A12" s="88" t="s">
        <v>105</v>
      </c>
      <c r="B12" s="195">
        <f t="shared" si="3"/>
        <v>0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1:13" s="74" customFormat="1" ht="24">
      <c r="A13" s="88" t="s">
        <v>87</v>
      </c>
      <c r="B13" s="195">
        <f t="shared" si="3"/>
        <v>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1:13" s="74" customFormat="1" ht="24" hidden="1">
      <c r="A14" s="79" t="s">
        <v>105</v>
      </c>
      <c r="B14" s="80">
        <f t="shared" si="3"/>
        <v>0</v>
      </c>
      <c r="C14" s="163"/>
      <c r="D14" s="81"/>
      <c r="E14" s="81"/>
      <c r="F14" s="81"/>
      <c r="G14" s="81"/>
      <c r="H14" s="81"/>
      <c r="I14" s="81"/>
      <c r="J14" s="81"/>
      <c r="K14" s="163"/>
      <c r="L14" s="163"/>
      <c r="M14" s="163"/>
    </row>
    <row r="15" spans="1:13" s="118" customFormat="1" ht="24.75" thickBot="1">
      <c r="A15" s="220" t="s">
        <v>42</v>
      </c>
      <c r="B15" s="221"/>
      <c r="C15" s="170"/>
      <c r="D15" s="171"/>
      <c r="E15" s="171"/>
      <c r="F15" s="171"/>
      <c r="G15" s="171"/>
      <c r="H15" s="171"/>
      <c r="I15" s="171"/>
      <c r="J15" s="171"/>
      <c r="K15" s="171"/>
      <c r="L15" s="171"/>
      <c r="M15" s="171"/>
    </row>
    <row r="16" spans="1:13" ht="24.75" thickTop="1">
      <c r="A16" s="75" t="s">
        <v>122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s="74" customFormat="1" ht="24">
      <c r="A17" s="88" t="s">
        <v>80</v>
      </c>
      <c r="B17" s="195">
        <f>SUM(C17:M17)</f>
        <v>500000</v>
      </c>
      <c r="C17" s="89"/>
      <c r="D17" s="89"/>
      <c r="E17" s="89"/>
      <c r="F17" s="89"/>
      <c r="G17" s="89">
        <v>500000</v>
      </c>
      <c r="H17" s="89"/>
      <c r="I17" s="89"/>
      <c r="J17" s="89"/>
      <c r="K17" s="89"/>
      <c r="L17" s="89"/>
      <c r="M17" s="89"/>
    </row>
    <row r="18" spans="1:13" s="74" customFormat="1" ht="24">
      <c r="A18" s="77" t="s">
        <v>105</v>
      </c>
      <c r="B18" s="195">
        <f>SUM(C18:M18)</f>
        <v>0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</row>
    <row r="19" spans="1:13" s="74" customFormat="1" ht="24">
      <c r="A19" s="88" t="s">
        <v>121</v>
      </c>
      <c r="B19" s="195">
        <f>SUM(C19:M19)</f>
        <v>0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1:13" s="74" customFormat="1" ht="24">
      <c r="A20" s="199" t="s">
        <v>126</v>
      </c>
      <c r="B20" s="200">
        <f>SUM(C20:M20)</f>
        <v>0</v>
      </c>
      <c r="C20" s="201"/>
      <c r="D20" s="201"/>
      <c r="E20" s="201"/>
      <c r="F20" s="201"/>
      <c r="G20" s="201"/>
      <c r="H20" s="198"/>
      <c r="I20" s="198"/>
      <c r="J20" s="198"/>
      <c r="K20" s="198"/>
      <c r="L20" s="198"/>
      <c r="M20" s="198"/>
    </row>
    <row r="21" spans="1:13" s="118" customFormat="1" ht="24.75" thickBot="1">
      <c r="A21" s="220" t="s">
        <v>111</v>
      </c>
      <c r="B21" s="221"/>
      <c r="C21" s="170"/>
      <c r="D21" s="171"/>
      <c r="E21" s="171"/>
      <c r="F21" s="171"/>
      <c r="G21" s="171"/>
      <c r="H21" s="171"/>
      <c r="I21" s="171"/>
      <c r="J21" s="171"/>
      <c r="K21" s="171"/>
      <c r="L21" s="171"/>
      <c r="M21" s="171"/>
    </row>
    <row r="22" spans="1:13" ht="24.75" thickTop="1">
      <c r="A22" s="75" t="s">
        <v>127</v>
      </c>
      <c r="B22" s="76">
        <f>SUM(B23:B27)</f>
        <v>0</v>
      </c>
      <c r="C22" s="125">
        <f aca="true" t="shared" si="4" ref="C22:M22">SUM(C23:C27)</f>
        <v>0</v>
      </c>
      <c r="D22" s="125">
        <f t="shared" si="4"/>
        <v>0</v>
      </c>
      <c r="E22" s="125">
        <f t="shared" si="4"/>
        <v>0</v>
      </c>
      <c r="F22" s="125">
        <f t="shared" si="4"/>
        <v>0</v>
      </c>
      <c r="G22" s="125">
        <f t="shared" si="4"/>
        <v>0</v>
      </c>
      <c r="H22" s="125">
        <f t="shared" si="4"/>
        <v>0</v>
      </c>
      <c r="I22" s="125">
        <f t="shared" si="4"/>
        <v>0</v>
      </c>
      <c r="J22" s="125">
        <f t="shared" si="4"/>
        <v>0</v>
      </c>
      <c r="K22" s="125">
        <f t="shared" si="4"/>
        <v>0</v>
      </c>
      <c r="L22" s="125">
        <f t="shared" si="4"/>
        <v>0</v>
      </c>
      <c r="M22" s="125">
        <f t="shared" si="4"/>
        <v>0</v>
      </c>
    </row>
    <row r="23" spans="1:13" s="74" customFormat="1" ht="24">
      <c r="A23" s="88" t="s">
        <v>86</v>
      </c>
      <c r="B23" s="195">
        <f>SUM(C23:M23)</f>
        <v>0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s="74" customFormat="1" ht="24">
      <c r="A24" s="88" t="s">
        <v>87</v>
      </c>
      <c r="B24" s="195">
        <f>SUM(C24:M24)</f>
        <v>0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s="74" customFormat="1" ht="24.75" thickBot="1">
      <c r="A25" s="227" t="s">
        <v>128</v>
      </c>
      <c r="B25" s="217">
        <f>SUM(C25:M25)</f>
        <v>0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1:13" s="74" customFormat="1" ht="24.75" hidden="1" thickBot="1">
      <c r="A26" s="77" t="s">
        <v>114</v>
      </c>
      <c r="B26" s="96">
        <f>SUM(C26:M26)</f>
        <v>0</v>
      </c>
      <c r="C26" s="165"/>
      <c r="D26" s="91"/>
      <c r="E26" s="91"/>
      <c r="F26" s="91"/>
      <c r="G26" s="89"/>
      <c r="H26" s="90"/>
      <c r="I26" s="90"/>
      <c r="J26" s="90"/>
      <c r="K26" s="91"/>
      <c r="L26" s="91"/>
      <c r="M26" s="91"/>
    </row>
    <row r="27" spans="1:13" s="74" customFormat="1" ht="24" hidden="1">
      <c r="A27" s="79" t="s">
        <v>105</v>
      </c>
      <c r="B27" s="80">
        <f>SUM(C27:M27)</f>
        <v>0</v>
      </c>
      <c r="C27" s="163"/>
      <c r="D27" s="83"/>
      <c r="E27" s="83"/>
      <c r="F27" s="164"/>
      <c r="G27" s="81"/>
      <c r="H27" s="82"/>
      <c r="I27" s="82"/>
      <c r="J27" s="164"/>
      <c r="K27" s="83"/>
      <c r="L27" s="83"/>
      <c r="M27" s="83"/>
    </row>
    <row r="28" spans="1:13" s="118" customFormat="1" ht="24.75" hidden="1" thickBot="1">
      <c r="A28" s="169" t="s">
        <v>42</v>
      </c>
      <c r="B28" s="170"/>
      <c r="C28" s="170"/>
      <c r="D28" s="171"/>
      <c r="E28" s="171"/>
      <c r="F28" s="171"/>
      <c r="G28" s="171"/>
      <c r="H28" s="171"/>
      <c r="I28" s="171"/>
      <c r="J28" s="171"/>
      <c r="K28" s="171"/>
      <c r="L28" s="171"/>
      <c r="M28" s="171"/>
    </row>
    <row r="29" spans="1:13" ht="25.5" thickBot="1" thickTop="1">
      <c r="A29" s="228" t="s">
        <v>129</v>
      </c>
      <c r="B29" s="229">
        <f aca="true" t="shared" si="5" ref="B29:M29">SUM(B30:B38)</f>
        <v>0</v>
      </c>
      <c r="C29" s="179">
        <f t="shared" si="5"/>
        <v>0</v>
      </c>
      <c r="D29" s="179">
        <f t="shared" si="5"/>
        <v>0</v>
      </c>
      <c r="E29" s="179">
        <f t="shared" si="5"/>
        <v>0</v>
      </c>
      <c r="F29" s="179">
        <f t="shared" si="5"/>
        <v>0</v>
      </c>
      <c r="G29" s="179">
        <f t="shared" si="5"/>
        <v>0</v>
      </c>
      <c r="H29" s="179">
        <f t="shared" si="5"/>
        <v>0</v>
      </c>
      <c r="I29" s="179">
        <f t="shared" si="5"/>
        <v>0</v>
      </c>
      <c r="J29" s="179">
        <f t="shared" si="5"/>
        <v>0</v>
      </c>
      <c r="K29" s="179">
        <f t="shared" si="5"/>
        <v>0</v>
      </c>
      <c r="L29" s="179">
        <f t="shared" si="5"/>
        <v>0</v>
      </c>
      <c r="M29" s="179">
        <f t="shared" si="5"/>
        <v>0</v>
      </c>
    </row>
    <row r="30" spans="1:13" s="74" customFormat="1" ht="24" hidden="1">
      <c r="A30" s="180" t="s">
        <v>130</v>
      </c>
      <c r="B30" s="181"/>
      <c r="C30" s="181"/>
      <c r="D30" s="182"/>
      <c r="E30" s="182"/>
      <c r="F30" s="182"/>
      <c r="G30" s="182"/>
      <c r="H30" s="183"/>
      <c r="I30" s="183"/>
      <c r="J30" s="183"/>
      <c r="K30" s="183"/>
      <c r="L30" s="183"/>
      <c r="M30" s="183"/>
    </row>
    <row r="31" spans="1:13" s="74" customFormat="1" ht="24" hidden="1">
      <c r="A31" s="180" t="s">
        <v>135</v>
      </c>
      <c r="B31" s="185"/>
      <c r="C31" s="181"/>
      <c r="D31" s="182"/>
      <c r="E31" s="182"/>
      <c r="F31" s="182"/>
      <c r="G31" s="182"/>
      <c r="H31" s="183"/>
      <c r="I31" s="183"/>
      <c r="J31" s="183"/>
      <c r="K31" s="183"/>
      <c r="L31" s="183"/>
      <c r="M31" s="183"/>
    </row>
    <row r="32" spans="1:13" s="74" customFormat="1" ht="24" hidden="1">
      <c r="A32" s="180" t="s">
        <v>115</v>
      </c>
      <c r="B32" s="185"/>
      <c r="C32" s="181"/>
      <c r="D32" s="182"/>
      <c r="E32" s="182"/>
      <c r="F32" s="182"/>
      <c r="G32" s="182"/>
      <c r="H32" s="183"/>
      <c r="I32" s="183"/>
      <c r="J32" s="183"/>
      <c r="K32" s="183"/>
      <c r="L32" s="183"/>
      <c r="M32" s="183"/>
    </row>
    <row r="33" spans="1:13" s="74" customFormat="1" ht="24" hidden="1">
      <c r="A33" s="184" t="s">
        <v>86</v>
      </c>
      <c r="B33" s="185"/>
      <c r="C33" s="185"/>
      <c r="D33" s="186"/>
      <c r="E33" s="186"/>
      <c r="F33" s="186"/>
      <c r="G33" s="186"/>
      <c r="H33" s="187"/>
      <c r="I33" s="187"/>
      <c r="J33" s="187"/>
      <c r="K33" s="187"/>
      <c r="L33" s="187"/>
      <c r="M33" s="187"/>
    </row>
    <row r="34" spans="1:13" s="74" customFormat="1" ht="24" hidden="1">
      <c r="A34" s="184" t="s">
        <v>132</v>
      </c>
      <c r="B34" s="185"/>
      <c r="C34" s="185"/>
      <c r="D34" s="186"/>
      <c r="E34" s="186"/>
      <c r="F34" s="186"/>
      <c r="G34" s="186"/>
      <c r="H34" s="187"/>
      <c r="I34" s="187"/>
      <c r="J34" s="187"/>
      <c r="K34" s="187"/>
      <c r="L34" s="187"/>
      <c r="M34" s="187"/>
    </row>
    <row r="35" spans="1:13" s="74" customFormat="1" ht="24" hidden="1">
      <c r="A35" s="184" t="s">
        <v>133</v>
      </c>
      <c r="B35" s="185"/>
      <c r="C35" s="185"/>
      <c r="D35" s="186"/>
      <c r="E35" s="186"/>
      <c r="F35" s="186"/>
      <c r="G35" s="186"/>
      <c r="H35" s="187"/>
      <c r="I35" s="187"/>
      <c r="J35" s="187"/>
      <c r="K35" s="187"/>
      <c r="L35" s="187"/>
      <c r="M35" s="187"/>
    </row>
    <row r="36" spans="1:13" s="74" customFormat="1" ht="24" hidden="1">
      <c r="A36" s="184" t="s">
        <v>47</v>
      </c>
      <c r="B36" s="185"/>
      <c r="C36" s="185"/>
      <c r="D36" s="186"/>
      <c r="E36" s="186"/>
      <c r="F36" s="186"/>
      <c r="G36" s="186"/>
      <c r="H36" s="187"/>
      <c r="I36" s="187"/>
      <c r="J36" s="187"/>
      <c r="K36" s="187"/>
      <c r="L36" s="187"/>
      <c r="M36" s="187"/>
    </row>
    <row r="37" spans="1:13" s="74" customFormat="1" ht="24" hidden="1">
      <c r="A37" s="184" t="s">
        <v>134</v>
      </c>
      <c r="B37" s="185"/>
      <c r="C37" s="185"/>
      <c r="D37" s="186"/>
      <c r="E37" s="186"/>
      <c r="F37" s="186"/>
      <c r="G37" s="186"/>
      <c r="H37" s="187"/>
      <c r="I37" s="187"/>
      <c r="J37" s="187"/>
      <c r="K37" s="187"/>
      <c r="L37" s="187"/>
      <c r="M37" s="187"/>
    </row>
    <row r="38" spans="1:13" s="74" customFormat="1" ht="24.75" hidden="1" thickBot="1">
      <c r="A38" s="218" t="s">
        <v>136</v>
      </c>
      <c r="B38" s="219"/>
      <c r="C38" s="188"/>
      <c r="D38" s="189"/>
      <c r="E38" s="189"/>
      <c r="F38" s="189"/>
      <c r="G38" s="189"/>
      <c r="H38" s="188"/>
      <c r="I38" s="188"/>
      <c r="J38" s="188"/>
      <c r="K38" s="188"/>
      <c r="L38" s="188"/>
      <c r="M38" s="188"/>
    </row>
    <row r="39" ht="24.75" hidden="1" thickTop="1"/>
    <row r="40" ht="24.75" thickTop="1">
      <c r="A40" s="118" t="s">
        <v>4</v>
      </c>
    </row>
    <row r="41" ht="24">
      <c r="A41" s="62" t="s">
        <v>117</v>
      </c>
    </row>
    <row r="42" ht="24">
      <c r="A42" s="62" t="s">
        <v>118</v>
      </c>
    </row>
    <row r="43" ht="24">
      <c r="A43" s="62" t="s">
        <v>119</v>
      </c>
    </row>
    <row r="44" ht="24">
      <c r="A44" s="62" t="s">
        <v>13</v>
      </c>
    </row>
    <row r="45" ht="24">
      <c r="A45" s="62" t="s">
        <v>131</v>
      </c>
    </row>
  </sheetData>
  <sheetProtection/>
  <mergeCells count="3">
    <mergeCell ref="A1:M1"/>
    <mergeCell ref="A2:M2"/>
    <mergeCell ref="A3:M3"/>
  </mergeCells>
  <printOptions/>
  <pageMargins left="1.18110236220472" right="0" top="0.78740157480315" bottom="0.590551181102362" header="0.511811023622047" footer="0.118110236220472"/>
  <pageSetup firstPageNumber="56" useFirstPageNumber="1" horizontalDpi="600" verticalDpi="600" orientation="portrait" paperSize="9" r:id="rId2"/>
  <headerFooter alignWithMargins="0">
    <oddHeader>&amp;R&amp;P</oddHeader>
    <oddFooter>&amp;R&amp;Z&amp;F&amp;A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27"/>
  <sheetViews>
    <sheetView zoomScalePageLayoutView="0" workbookViewId="0" topLeftCell="A1">
      <selection activeCell="B15" sqref="A15:B15"/>
    </sheetView>
  </sheetViews>
  <sheetFormatPr defaultColWidth="9.140625" defaultRowHeight="12.75"/>
  <cols>
    <col min="1" max="1" width="50.7109375" style="62" customWidth="1"/>
    <col min="2" max="2" width="20.7109375" style="62" customWidth="1"/>
    <col min="3" max="3" width="10.28125" style="62" hidden="1" customWidth="1"/>
    <col min="4" max="4" width="16.140625" style="62" hidden="1" customWidth="1"/>
    <col min="5" max="5" width="19.140625" style="62" hidden="1" customWidth="1"/>
    <col min="6" max="6" width="10.28125" style="62" hidden="1" customWidth="1"/>
    <col min="7" max="7" width="17.7109375" style="62" hidden="1" customWidth="1"/>
    <col min="8" max="8" width="15.7109375" style="62" hidden="1" customWidth="1"/>
    <col min="9" max="9" width="12.7109375" style="62" hidden="1" customWidth="1"/>
    <col min="10" max="11" width="12.57421875" style="62" hidden="1" customWidth="1"/>
    <col min="12" max="12" width="11.28125" style="62" hidden="1" customWidth="1"/>
    <col min="13" max="13" width="18.7109375" style="62" hidden="1" customWidth="1"/>
    <col min="14" max="14" width="9.140625" style="62" customWidth="1"/>
    <col min="15" max="16384" width="9.140625" style="62" customWidth="1"/>
  </cols>
  <sheetData>
    <row r="1" spans="1:16" ht="24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61"/>
      <c r="O1" s="61"/>
      <c r="P1" s="61"/>
    </row>
    <row r="2" spans="1:16" ht="24">
      <c r="A2" s="232" t="s">
        <v>116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61"/>
      <c r="O2" s="61"/>
      <c r="P2" s="61"/>
    </row>
    <row r="3" spans="1:16" ht="24">
      <c r="A3" s="235" t="s">
        <v>63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63"/>
      <c r="O3" s="63"/>
      <c r="P3" s="63"/>
    </row>
    <row r="4" spans="1:15" ht="24">
      <c r="A4" s="64" t="s">
        <v>1</v>
      </c>
      <c r="B4" s="120" t="s">
        <v>2</v>
      </c>
      <c r="C4" s="65"/>
      <c r="D4" s="121" t="s">
        <v>65</v>
      </c>
      <c r="E4" s="121" t="s">
        <v>65</v>
      </c>
      <c r="F4" s="65" t="s">
        <v>9</v>
      </c>
      <c r="G4" s="65" t="s">
        <v>5</v>
      </c>
      <c r="H4" s="65" t="s">
        <v>14</v>
      </c>
      <c r="I4" s="65" t="s">
        <v>14</v>
      </c>
      <c r="J4" s="65" t="s">
        <v>83</v>
      </c>
      <c r="K4" s="65" t="s">
        <v>14</v>
      </c>
      <c r="L4" s="65" t="s">
        <v>14</v>
      </c>
      <c r="M4" s="65" t="s">
        <v>14</v>
      </c>
      <c r="N4" s="63"/>
      <c r="O4" s="63"/>
    </row>
    <row r="5" spans="1:13" ht="24">
      <c r="A5" s="68"/>
      <c r="B5" s="69"/>
      <c r="C5" s="69"/>
      <c r="D5" s="122" t="s">
        <v>66</v>
      </c>
      <c r="E5" s="122" t="s">
        <v>67</v>
      </c>
      <c r="F5" s="69"/>
      <c r="G5" s="69"/>
      <c r="H5" s="69" t="s">
        <v>19</v>
      </c>
      <c r="I5" s="70" t="s">
        <v>12</v>
      </c>
      <c r="J5" s="123" t="s">
        <v>84</v>
      </c>
      <c r="K5" s="69" t="s">
        <v>11</v>
      </c>
      <c r="L5" s="69" t="s">
        <v>22</v>
      </c>
      <c r="M5" s="69" t="s">
        <v>23</v>
      </c>
    </row>
    <row r="6" spans="1:13" ht="24.75" thickBot="1">
      <c r="A6" s="166" t="s">
        <v>3</v>
      </c>
      <c r="B6" s="167">
        <f>+B7</f>
        <v>200000</v>
      </c>
      <c r="C6" s="167">
        <f aca="true" t="shared" si="0" ref="C6:M6">+C7</f>
        <v>0</v>
      </c>
      <c r="D6" s="167">
        <f t="shared" si="0"/>
        <v>0</v>
      </c>
      <c r="E6" s="167">
        <f t="shared" si="0"/>
        <v>0</v>
      </c>
      <c r="F6" s="167">
        <f t="shared" si="0"/>
        <v>0</v>
      </c>
      <c r="G6" s="167">
        <f t="shared" si="0"/>
        <v>200000</v>
      </c>
      <c r="H6" s="167">
        <f t="shared" si="0"/>
        <v>0</v>
      </c>
      <c r="I6" s="167">
        <f t="shared" si="0"/>
        <v>0</v>
      </c>
      <c r="J6" s="167">
        <f t="shared" si="0"/>
        <v>0</v>
      </c>
      <c r="K6" s="167">
        <f t="shared" si="0"/>
        <v>0</v>
      </c>
      <c r="L6" s="167">
        <f t="shared" si="0"/>
        <v>0</v>
      </c>
      <c r="M6" s="167">
        <f t="shared" si="0"/>
        <v>0</v>
      </c>
    </row>
    <row r="7" spans="1:13" s="74" customFormat="1" ht="24.75" hidden="1" thickTop="1">
      <c r="A7" s="124"/>
      <c r="B7" s="125">
        <f>SUM(B8:B14)</f>
        <v>200000</v>
      </c>
      <c r="C7" s="125">
        <f aca="true" t="shared" si="1" ref="C7:M7">SUM(C8:C14)</f>
        <v>0</v>
      </c>
      <c r="D7" s="125">
        <f t="shared" si="1"/>
        <v>0</v>
      </c>
      <c r="E7" s="125">
        <f t="shared" si="1"/>
        <v>0</v>
      </c>
      <c r="F7" s="125">
        <f t="shared" si="1"/>
        <v>0</v>
      </c>
      <c r="G7" s="125">
        <f t="shared" si="1"/>
        <v>200000</v>
      </c>
      <c r="H7" s="125">
        <f t="shared" si="1"/>
        <v>0</v>
      </c>
      <c r="I7" s="125">
        <f t="shared" si="1"/>
        <v>0</v>
      </c>
      <c r="J7" s="125">
        <f t="shared" si="1"/>
        <v>0</v>
      </c>
      <c r="K7" s="125">
        <f t="shared" si="1"/>
        <v>0</v>
      </c>
      <c r="L7" s="125">
        <f t="shared" si="1"/>
        <v>0</v>
      </c>
      <c r="M7" s="125">
        <f t="shared" si="1"/>
        <v>0</v>
      </c>
    </row>
    <row r="8" spans="1:13" ht="24.75" thickTop="1">
      <c r="A8" s="178" t="s">
        <v>155</v>
      </c>
      <c r="B8" s="192">
        <f aca="true" t="shared" si="2" ref="B8:B14">SUM(C8:M8)</f>
        <v>0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13" ht="24">
      <c r="A9" s="178" t="s">
        <v>147</v>
      </c>
      <c r="B9" s="19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1:13" ht="24">
      <c r="A10" s="177" t="s">
        <v>148</v>
      </c>
      <c r="B10" s="192">
        <f t="shared" si="2"/>
        <v>0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24">
      <c r="A11" s="177" t="s">
        <v>149</v>
      </c>
      <c r="B11" s="192">
        <f t="shared" si="2"/>
        <v>200000</v>
      </c>
      <c r="C11" s="131"/>
      <c r="D11" s="131"/>
      <c r="E11" s="131"/>
      <c r="F11" s="131"/>
      <c r="G11" s="131">
        <v>200000</v>
      </c>
      <c r="H11" s="131"/>
      <c r="I11" s="131"/>
      <c r="J11" s="131"/>
      <c r="K11" s="131"/>
      <c r="L11" s="131"/>
      <c r="M11" s="131"/>
    </row>
    <row r="12" spans="1:13" ht="24">
      <c r="A12" s="177" t="s">
        <v>150</v>
      </c>
      <c r="B12" s="192">
        <f t="shared" si="2"/>
        <v>0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24">
      <c r="A13" s="177" t="s">
        <v>151</v>
      </c>
      <c r="B13" s="192">
        <f t="shared" si="2"/>
        <v>0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</row>
    <row r="14" spans="1:13" ht="24">
      <c r="A14" s="194" t="s">
        <v>152</v>
      </c>
      <c r="B14" s="193">
        <f t="shared" si="2"/>
        <v>0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</row>
    <row r="15" spans="1:13" s="100" customFormat="1" ht="24">
      <c r="A15" s="224" t="s">
        <v>137</v>
      </c>
      <c r="B15" s="223">
        <v>20000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</row>
    <row r="16" spans="1:13" s="74" customFormat="1" ht="24" hidden="1">
      <c r="A16" s="124"/>
      <c r="B16" s="125">
        <f aca="true" t="shared" si="3" ref="B16:M16">SUM(B17:B21)</f>
        <v>0</v>
      </c>
      <c r="C16" s="125">
        <f t="shared" si="3"/>
        <v>0</v>
      </c>
      <c r="D16" s="125">
        <f t="shared" si="3"/>
        <v>0</v>
      </c>
      <c r="E16" s="125">
        <f t="shared" si="3"/>
        <v>0</v>
      </c>
      <c r="F16" s="125">
        <f t="shared" si="3"/>
        <v>0</v>
      </c>
      <c r="G16" s="125">
        <f t="shared" si="3"/>
        <v>0</v>
      </c>
      <c r="H16" s="76">
        <f t="shared" si="3"/>
        <v>0</v>
      </c>
      <c r="I16" s="76">
        <f t="shared" si="3"/>
        <v>0</v>
      </c>
      <c r="J16" s="76">
        <f t="shared" si="3"/>
        <v>0</v>
      </c>
      <c r="K16" s="76">
        <f t="shared" si="3"/>
        <v>0</v>
      </c>
      <c r="L16" s="76">
        <f t="shared" si="3"/>
        <v>0</v>
      </c>
      <c r="M16" s="76">
        <f t="shared" si="3"/>
        <v>0</v>
      </c>
    </row>
    <row r="17" spans="1:13" s="74" customFormat="1" ht="24" hidden="1">
      <c r="A17" s="77"/>
      <c r="B17" s="129"/>
      <c r="C17" s="84"/>
      <c r="D17" s="85"/>
      <c r="E17" s="85"/>
      <c r="F17" s="85"/>
      <c r="G17" s="84"/>
      <c r="H17" s="86"/>
      <c r="I17" s="86"/>
      <c r="J17" s="86"/>
      <c r="K17" s="86"/>
      <c r="L17" s="86"/>
      <c r="M17" s="86"/>
    </row>
    <row r="18" spans="1:13" s="74" customFormat="1" ht="24" hidden="1">
      <c r="A18" s="77"/>
      <c r="B18" s="78"/>
      <c r="C18" s="84"/>
      <c r="D18" s="85"/>
      <c r="E18" s="85"/>
      <c r="F18" s="85"/>
      <c r="G18" s="84"/>
      <c r="H18" s="86"/>
      <c r="I18" s="86"/>
      <c r="J18" s="86"/>
      <c r="K18" s="86"/>
      <c r="L18" s="86"/>
      <c r="M18" s="86"/>
    </row>
    <row r="19" spans="1:13" s="74" customFormat="1" ht="24" hidden="1">
      <c r="A19" s="77"/>
      <c r="B19" s="78">
        <f>SUM(C19:M19)</f>
        <v>0</v>
      </c>
      <c r="C19" s="84"/>
      <c r="D19" s="85"/>
      <c r="E19" s="85"/>
      <c r="F19" s="85"/>
      <c r="G19" s="84"/>
      <c r="H19" s="86"/>
      <c r="I19" s="86"/>
      <c r="J19" s="86"/>
      <c r="K19" s="86"/>
      <c r="L19" s="86"/>
      <c r="M19" s="86"/>
    </row>
    <row r="20" spans="1:13" ht="24" hidden="1">
      <c r="A20" s="130"/>
      <c r="B20" s="78"/>
      <c r="C20" s="89"/>
      <c r="D20" s="89"/>
      <c r="E20" s="89"/>
      <c r="F20" s="89"/>
      <c r="G20" s="89"/>
      <c r="H20" s="131"/>
      <c r="I20" s="131"/>
      <c r="J20" s="131"/>
      <c r="K20" s="131"/>
      <c r="L20" s="131"/>
      <c r="M20" s="131"/>
    </row>
    <row r="21" spans="1:13" ht="24" hidden="1">
      <c r="A21" s="127"/>
      <c r="B21" s="80"/>
      <c r="C21" s="81"/>
      <c r="D21" s="81"/>
      <c r="E21" s="81"/>
      <c r="F21" s="81"/>
      <c r="G21" s="81"/>
      <c r="H21" s="128"/>
      <c r="I21" s="128"/>
      <c r="J21" s="128"/>
      <c r="K21" s="128"/>
      <c r="L21" s="128"/>
      <c r="M21" s="128"/>
    </row>
    <row r="22" spans="1:13" ht="24">
      <c r="A22" s="132"/>
      <c r="B22" s="133"/>
      <c r="C22" s="134"/>
      <c r="D22" s="135"/>
      <c r="E22" s="134"/>
      <c r="F22" s="134"/>
      <c r="G22" s="135"/>
      <c r="H22" s="136"/>
      <c r="I22" s="136"/>
      <c r="J22" s="136"/>
      <c r="K22" s="136"/>
      <c r="L22" s="136"/>
      <c r="M22" s="136"/>
    </row>
    <row r="23" ht="24">
      <c r="A23" s="118" t="s">
        <v>4</v>
      </c>
    </row>
    <row r="24" ht="24">
      <c r="A24" s="62" t="s">
        <v>117</v>
      </c>
    </row>
    <row r="25" ht="24">
      <c r="A25" s="62" t="s">
        <v>118</v>
      </c>
    </row>
    <row r="26" ht="24">
      <c r="A26" s="62" t="s">
        <v>119</v>
      </c>
    </row>
    <row r="27" ht="24">
      <c r="A27" s="62" t="s">
        <v>138</v>
      </c>
    </row>
  </sheetData>
  <sheetProtection/>
  <mergeCells count="3">
    <mergeCell ref="A1:M1"/>
    <mergeCell ref="A2:M2"/>
    <mergeCell ref="A3:M3"/>
  </mergeCells>
  <printOptions/>
  <pageMargins left="1.2992125984252" right="0" top="0.78740157480315" bottom="0.590551181102362" header="0.511811023622047" footer="0.118110236220472"/>
  <pageSetup firstPageNumber="57" useFirstPageNumber="1" horizontalDpi="600" verticalDpi="600" orientation="portrait" paperSize="9" r:id="rId2"/>
  <headerFooter alignWithMargins="0">
    <oddHeader>&amp;R&amp;P</oddHeader>
    <oddFooter>&amp;R&amp;Z&amp;F&amp;A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32"/>
  <sheetViews>
    <sheetView tabSelected="1" zoomScalePageLayoutView="0" workbookViewId="0" topLeftCell="A1">
      <selection activeCell="A42" sqref="A42"/>
    </sheetView>
  </sheetViews>
  <sheetFormatPr defaultColWidth="9.140625" defaultRowHeight="12.75"/>
  <cols>
    <col min="1" max="1" width="61.00390625" style="2" customWidth="1"/>
    <col min="2" max="2" width="21.421875" style="2" customWidth="1"/>
    <col min="3" max="3" width="10.28125" style="2" hidden="1" customWidth="1"/>
    <col min="4" max="4" width="15.7109375" style="2" hidden="1" customWidth="1"/>
    <col min="5" max="5" width="12.57421875" style="2" hidden="1" customWidth="1"/>
    <col min="6" max="6" width="10.28125" style="2" hidden="1" customWidth="1"/>
    <col min="7" max="7" width="17.7109375" style="2" hidden="1" customWidth="1"/>
    <col min="8" max="8" width="15.7109375" style="2" hidden="1" customWidth="1"/>
    <col min="9" max="9" width="12.7109375" style="2" hidden="1" customWidth="1"/>
    <col min="10" max="11" width="12.57421875" style="2" hidden="1" customWidth="1"/>
    <col min="12" max="12" width="11.28125" style="2" hidden="1" customWidth="1"/>
    <col min="13" max="13" width="18.7109375" style="2" hidden="1" customWidth="1"/>
    <col min="14" max="16384" width="9.140625" style="2" customWidth="1"/>
  </cols>
  <sheetData>
    <row r="1" spans="1:16" ht="24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1"/>
      <c r="O1" s="1"/>
      <c r="P1" s="1"/>
    </row>
    <row r="2" spans="1:16" ht="24">
      <c r="A2" s="232" t="s">
        <v>116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1"/>
      <c r="O2" s="1"/>
      <c r="P2" s="1"/>
    </row>
    <row r="3" spans="1:16" ht="24">
      <c r="A3" s="236" t="s">
        <v>88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3"/>
      <c r="O3" s="3"/>
      <c r="P3" s="3"/>
    </row>
    <row r="4" spans="1:15" ht="24">
      <c r="A4" s="4" t="s">
        <v>1</v>
      </c>
      <c r="B4" s="5" t="s">
        <v>2</v>
      </c>
      <c r="C4" s="5"/>
      <c r="D4" s="41" t="s">
        <v>65</v>
      </c>
      <c r="E4" s="41" t="s">
        <v>65</v>
      </c>
      <c r="F4" s="5" t="s">
        <v>9</v>
      </c>
      <c r="G4" s="5" t="s">
        <v>5</v>
      </c>
      <c r="H4" s="5" t="s">
        <v>14</v>
      </c>
      <c r="I4" s="5" t="s">
        <v>14</v>
      </c>
      <c r="J4" s="5" t="s">
        <v>83</v>
      </c>
      <c r="K4" s="5" t="s">
        <v>14</v>
      </c>
      <c r="L4" s="5" t="s">
        <v>14</v>
      </c>
      <c r="M4" s="5" t="s">
        <v>14</v>
      </c>
      <c r="N4" s="3"/>
      <c r="O4" s="3"/>
    </row>
    <row r="5" spans="1:13" ht="24">
      <c r="A5" s="6"/>
      <c r="B5" s="7"/>
      <c r="C5" s="7"/>
      <c r="D5" s="42" t="s">
        <v>66</v>
      </c>
      <c r="E5" s="42" t="s">
        <v>67</v>
      </c>
      <c r="F5" s="7"/>
      <c r="G5" s="7"/>
      <c r="H5" s="7" t="s">
        <v>19</v>
      </c>
      <c r="I5" s="10" t="s">
        <v>12</v>
      </c>
      <c r="J5" s="43" t="s">
        <v>84</v>
      </c>
      <c r="K5" s="7" t="s">
        <v>11</v>
      </c>
      <c r="L5" s="7" t="s">
        <v>22</v>
      </c>
      <c r="M5" s="7" t="s">
        <v>23</v>
      </c>
    </row>
    <row r="6" spans="1:13" ht="24.75" thickBot="1">
      <c r="A6" s="172" t="s">
        <v>3</v>
      </c>
      <c r="B6" s="173">
        <f aca="true" t="shared" si="0" ref="B6:G6">+B8</f>
        <v>50000</v>
      </c>
      <c r="C6" s="173">
        <f t="shared" si="0"/>
        <v>0</v>
      </c>
      <c r="D6" s="173">
        <f t="shared" si="0"/>
        <v>0</v>
      </c>
      <c r="E6" s="173">
        <f t="shared" si="0"/>
        <v>0</v>
      </c>
      <c r="F6" s="173">
        <f t="shared" si="0"/>
        <v>0</v>
      </c>
      <c r="G6" s="173">
        <f t="shared" si="0"/>
        <v>50000</v>
      </c>
      <c r="H6" s="173">
        <f aca="true" t="shared" si="1" ref="H6:M6">+H7+H11+H18+H22</f>
        <v>0</v>
      </c>
      <c r="I6" s="173">
        <f t="shared" si="1"/>
        <v>0</v>
      </c>
      <c r="J6" s="173">
        <f t="shared" si="1"/>
        <v>0</v>
      </c>
      <c r="K6" s="173">
        <f t="shared" si="1"/>
        <v>0</v>
      </c>
      <c r="L6" s="173">
        <f t="shared" si="1"/>
        <v>0</v>
      </c>
      <c r="M6" s="173">
        <f t="shared" si="1"/>
        <v>0</v>
      </c>
    </row>
    <row r="7" spans="1:13" s="9" customFormat="1" ht="24.75" thickTop="1">
      <c r="A7" s="17" t="s">
        <v>139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8" customFormat="1" ht="24">
      <c r="A8" s="202" t="s">
        <v>140</v>
      </c>
      <c r="B8" s="203">
        <f>SUM(C8:M8)</f>
        <v>50000</v>
      </c>
      <c r="C8" s="204"/>
      <c r="D8" s="204"/>
      <c r="E8" s="204"/>
      <c r="F8" s="204"/>
      <c r="G8" s="204">
        <v>50000</v>
      </c>
      <c r="H8" s="204"/>
      <c r="I8" s="204"/>
      <c r="J8" s="204"/>
      <c r="K8" s="204"/>
      <c r="L8" s="204"/>
      <c r="M8" s="204"/>
    </row>
    <row r="9" spans="1:13" s="8" customFormat="1" ht="24">
      <c r="A9" s="57" t="s">
        <v>141</v>
      </c>
      <c r="B9" s="203">
        <f>SUM(C9:M9)</f>
        <v>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s="8" customFormat="1" ht="24.75" thickBot="1">
      <c r="A10" s="50" t="s">
        <v>142</v>
      </c>
      <c r="B10" s="222">
        <f>SUM(C10:M10)</f>
        <v>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24" hidden="1">
      <c r="A11" s="20" t="s">
        <v>89</v>
      </c>
      <c r="B11" s="48">
        <f>SUM(B12:B16)</f>
        <v>0</v>
      </c>
      <c r="C11" s="48">
        <f aca="true" t="shared" si="2" ref="C11:I11">SUM(C12:C16)</f>
        <v>0</v>
      </c>
      <c r="D11" s="48">
        <f t="shared" si="2"/>
        <v>0</v>
      </c>
      <c r="E11" s="48">
        <f t="shared" si="2"/>
        <v>0</v>
      </c>
      <c r="F11" s="48">
        <f t="shared" si="2"/>
        <v>0</v>
      </c>
      <c r="G11" s="48">
        <f>SUM(G12:G16)</f>
        <v>0</v>
      </c>
      <c r="H11" s="48">
        <f t="shared" si="2"/>
        <v>0</v>
      </c>
      <c r="I11" s="48">
        <f t="shared" si="2"/>
        <v>0</v>
      </c>
      <c r="J11" s="21">
        <f>SUM(J12:J13)</f>
        <v>0</v>
      </c>
      <c r="K11" s="21">
        <f>SUM(K12:K13)</f>
        <v>0</v>
      </c>
      <c r="L11" s="21">
        <f>SUM(L12:L13)</f>
        <v>0</v>
      </c>
      <c r="M11" s="21">
        <f>SUM(M12:M13)</f>
        <v>0</v>
      </c>
    </row>
    <row r="12" spans="1:13" ht="24" hidden="1">
      <c r="A12" s="27" t="s">
        <v>90</v>
      </c>
      <c r="B12" s="45">
        <f>SUM(C12:M12)</f>
        <v>0</v>
      </c>
      <c r="C12" s="25"/>
      <c r="D12" s="30"/>
      <c r="E12" s="25"/>
      <c r="F12" s="25"/>
      <c r="G12" s="25"/>
      <c r="H12" s="19"/>
      <c r="I12" s="19"/>
      <c r="J12" s="19"/>
      <c r="K12" s="19"/>
      <c r="L12" s="19"/>
      <c r="M12" s="19"/>
    </row>
    <row r="13" spans="1:13" s="8" customFormat="1" ht="24" hidden="1">
      <c r="A13" s="26" t="s">
        <v>76</v>
      </c>
      <c r="B13" s="47">
        <f>SUM(C13:M13)</f>
        <v>0</v>
      </c>
      <c r="C13" s="24"/>
      <c r="D13" s="23"/>
      <c r="E13" s="23"/>
      <c r="F13" s="24"/>
      <c r="G13" s="24"/>
      <c r="H13" s="14"/>
      <c r="I13" s="14"/>
      <c r="J13" s="14"/>
      <c r="K13" s="14"/>
      <c r="L13" s="14"/>
      <c r="M13" s="14"/>
    </row>
    <row r="14" spans="1:13" s="8" customFormat="1" ht="24" hidden="1">
      <c r="A14" s="26" t="s">
        <v>77</v>
      </c>
      <c r="B14" s="44">
        <f>SUM(C14:M14)</f>
        <v>0</v>
      </c>
      <c r="C14" s="24"/>
      <c r="D14" s="23"/>
      <c r="E14" s="24"/>
      <c r="F14" s="24"/>
      <c r="G14" s="24"/>
      <c r="H14" s="14"/>
      <c r="I14" s="14"/>
      <c r="J14" s="14"/>
      <c r="K14" s="14"/>
      <c r="L14" s="14"/>
      <c r="M14" s="14"/>
    </row>
    <row r="15" spans="1:13" s="8" customFormat="1" ht="24" hidden="1">
      <c r="A15" s="26" t="s">
        <v>78</v>
      </c>
      <c r="B15" s="44">
        <f>SUM(C15:M15)</f>
        <v>0</v>
      </c>
      <c r="C15" s="24"/>
      <c r="D15" s="23"/>
      <c r="E15" s="23"/>
      <c r="F15" s="24"/>
      <c r="G15" s="24"/>
      <c r="H15" s="14"/>
      <c r="I15" s="14"/>
      <c r="J15" s="14"/>
      <c r="K15" s="14"/>
      <c r="L15" s="14"/>
      <c r="M15" s="14"/>
    </row>
    <row r="16" spans="1:13" ht="24" hidden="1">
      <c r="A16" s="57" t="s">
        <v>79</v>
      </c>
      <c r="B16" s="44">
        <f>SUM(C16:M16)</f>
        <v>0</v>
      </c>
      <c r="C16" s="46"/>
      <c r="D16" s="58"/>
      <c r="E16" s="58"/>
      <c r="F16" s="46"/>
      <c r="G16" s="46"/>
      <c r="H16" s="59"/>
      <c r="I16" s="60"/>
      <c r="J16" s="59"/>
      <c r="K16" s="59"/>
      <c r="L16" s="59"/>
      <c r="M16" s="59"/>
    </row>
    <row r="17" spans="1:13" ht="24.75" hidden="1" thickBot="1">
      <c r="A17" s="174" t="s">
        <v>75</v>
      </c>
      <c r="B17" s="175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</row>
    <row r="18" spans="1:13" ht="24.75" hidden="1" thickTop="1">
      <c r="A18" s="20" t="s">
        <v>91</v>
      </c>
      <c r="B18" s="21">
        <f>SUM(B19:B21)</f>
        <v>0</v>
      </c>
      <c r="C18" s="21">
        <f aca="true" t="shared" si="3" ref="C18:M18">SUM(C19:C21)</f>
        <v>0</v>
      </c>
      <c r="D18" s="21">
        <f t="shared" si="3"/>
        <v>0</v>
      </c>
      <c r="E18" s="21">
        <f t="shared" si="3"/>
        <v>0</v>
      </c>
      <c r="F18" s="21">
        <f t="shared" si="3"/>
        <v>0</v>
      </c>
      <c r="G18" s="21">
        <f t="shared" si="3"/>
        <v>0</v>
      </c>
      <c r="H18" s="21">
        <f t="shared" si="3"/>
        <v>0</v>
      </c>
      <c r="I18" s="21">
        <f t="shared" si="3"/>
        <v>0</v>
      </c>
      <c r="J18" s="21">
        <f t="shared" si="3"/>
        <v>0</v>
      </c>
      <c r="K18" s="21">
        <f t="shared" si="3"/>
        <v>0</v>
      </c>
      <c r="L18" s="21">
        <f t="shared" si="3"/>
        <v>0</v>
      </c>
      <c r="M18" s="21">
        <f t="shared" si="3"/>
        <v>0</v>
      </c>
    </row>
    <row r="19" spans="1:13" ht="24" hidden="1">
      <c r="A19" s="27" t="s">
        <v>92</v>
      </c>
      <c r="B19" s="45">
        <f>SUM(C19:M19)</f>
        <v>0</v>
      </c>
      <c r="C19" s="25"/>
      <c r="D19" s="30"/>
      <c r="E19" s="25"/>
      <c r="F19" s="25"/>
      <c r="G19" s="25"/>
      <c r="H19" s="19"/>
      <c r="I19" s="19"/>
      <c r="J19" s="19"/>
      <c r="K19" s="19"/>
      <c r="L19" s="19"/>
      <c r="M19" s="19"/>
    </row>
    <row r="20" spans="1:13" ht="24" hidden="1">
      <c r="A20" s="26" t="s">
        <v>80</v>
      </c>
      <c r="B20" s="47">
        <f>SUM(C20:M20)</f>
        <v>0</v>
      </c>
      <c r="C20" s="24"/>
      <c r="D20" s="23"/>
      <c r="E20" s="23"/>
      <c r="F20" s="24"/>
      <c r="G20" s="24"/>
      <c r="H20" s="14"/>
      <c r="I20" s="14"/>
      <c r="J20" s="14"/>
      <c r="K20" s="14"/>
      <c r="L20" s="14"/>
      <c r="M20" s="14"/>
    </row>
    <row r="21" spans="1:13" ht="24.75" hidden="1" thickBot="1">
      <c r="A21" s="50" t="s">
        <v>81</v>
      </c>
      <c r="B21" s="51">
        <f>SUM(C21:M21)</f>
        <v>0</v>
      </c>
      <c r="C21" s="52"/>
      <c r="D21" s="53"/>
      <c r="E21" s="53"/>
      <c r="F21" s="52"/>
      <c r="G21" s="52"/>
      <c r="H21" s="54"/>
      <c r="I21" s="54"/>
      <c r="J21" s="54"/>
      <c r="K21" s="54"/>
      <c r="L21" s="54"/>
      <c r="M21" s="54"/>
    </row>
    <row r="22" spans="1:13" ht="24.75" hidden="1" thickTop="1">
      <c r="A22" s="159" t="s">
        <v>110</v>
      </c>
      <c r="B22" s="160">
        <f>SUM(B23:B25)</f>
        <v>0</v>
      </c>
      <c r="C22" s="21">
        <f aca="true" t="shared" si="4" ref="C22:M22">SUM(C23:C25)</f>
        <v>0</v>
      </c>
      <c r="D22" s="21">
        <f t="shared" si="4"/>
        <v>0</v>
      </c>
      <c r="E22" s="21">
        <f t="shared" si="4"/>
        <v>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</row>
    <row r="23" spans="1:13" ht="24" hidden="1">
      <c r="A23" s="49" t="s">
        <v>93</v>
      </c>
      <c r="B23" s="158">
        <f>SUM(C23:M23)</f>
        <v>0</v>
      </c>
      <c r="C23" s="25"/>
      <c r="D23" s="30"/>
      <c r="E23" s="25"/>
      <c r="F23" s="25"/>
      <c r="G23" s="25"/>
      <c r="H23" s="19"/>
      <c r="I23" s="19"/>
      <c r="J23" s="19"/>
      <c r="K23" s="19"/>
      <c r="L23" s="19"/>
      <c r="M23" s="19"/>
    </row>
    <row r="24" spans="1:13" ht="24" hidden="1">
      <c r="A24" s="26" t="s">
        <v>82</v>
      </c>
      <c r="B24" s="55">
        <f>SUM(C24:M24)</f>
        <v>0</v>
      </c>
      <c r="C24" s="24"/>
      <c r="D24" s="23"/>
      <c r="E24" s="23"/>
      <c r="F24" s="24"/>
      <c r="G24" s="24"/>
      <c r="H24" s="14"/>
      <c r="I24" s="14"/>
      <c r="J24" s="14"/>
      <c r="K24" s="14"/>
      <c r="L24" s="14"/>
      <c r="M24" s="14"/>
    </row>
    <row r="25" spans="1:13" ht="24.75" hidden="1" thickBot="1">
      <c r="A25" s="50" t="s">
        <v>78</v>
      </c>
      <c r="B25" s="56">
        <f>SUM(C25:M25)</f>
        <v>0</v>
      </c>
      <c r="C25" s="52"/>
      <c r="D25" s="53"/>
      <c r="E25" s="53"/>
      <c r="F25" s="52"/>
      <c r="G25" s="52"/>
      <c r="H25" s="54"/>
      <c r="I25" s="54"/>
      <c r="J25" s="54"/>
      <c r="K25" s="54"/>
      <c r="L25" s="54"/>
      <c r="M25" s="54"/>
    </row>
    <row r="26" ht="24.75" thickTop="1"/>
    <row r="27" ht="24">
      <c r="A27" s="118" t="s">
        <v>4</v>
      </c>
    </row>
    <row r="28" ht="24">
      <c r="A28" s="62" t="s">
        <v>117</v>
      </c>
    </row>
    <row r="29" ht="24">
      <c r="A29" s="62" t="s">
        <v>118</v>
      </c>
    </row>
    <row r="30" ht="24">
      <c r="A30" s="62" t="s">
        <v>119</v>
      </c>
    </row>
    <row r="31" ht="24" hidden="1">
      <c r="A31" s="62" t="s">
        <v>13</v>
      </c>
    </row>
    <row r="32" ht="24" hidden="1">
      <c r="A32" s="2" t="s">
        <v>120</v>
      </c>
    </row>
  </sheetData>
  <sheetProtection/>
  <mergeCells count="3">
    <mergeCell ref="A1:M1"/>
    <mergeCell ref="A2:M2"/>
    <mergeCell ref="A3:M3"/>
  </mergeCells>
  <printOptions/>
  <pageMargins left="1.18110236220472" right="0" top="0.840551181" bottom="0.590551181102362" header="0.511811023622047" footer="0.118110236220472"/>
  <pageSetup firstPageNumber="58" useFirstPageNumber="1" horizontalDpi="600" verticalDpi="600" orientation="portrait" paperSize="9" r:id="rId2"/>
  <headerFooter alignWithMargins="0">
    <oddHeader>&amp;R&amp;P</oddHeader>
    <oddFooter>&amp;R&amp;Z&amp;F&amp;A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jularut</dc:creator>
  <cp:keywords/>
  <dc:description/>
  <cp:lastModifiedBy>PSP_</cp:lastModifiedBy>
  <cp:lastPrinted>2023-06-09T06:38:03Z</cp:lastPrinted>
  <dcterms:created xsi:type="dcterms:W3CDTF">2008-03-25T03:13:20Z</dcterms:created>
  <dcterms:modified xsi:type="dcterms:W3CDTF">2023-06-30T03:49:20Z</dcterms:modified>
  <cp:category/>
  <cp:version/>
  <cp:contentType/>
  <cp:contentStatus/>
</cp:coreProperties>
</file>